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shk\Downloads\"/>
    </mc:Choice>
  </mc:AlternateContent>
  <bookViews>
    <workbookView xWindow="0" yWindow="0" windowWidth="19230" windowHeight="132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90" i="1" l="1"/>
  <c r="A290" i="1"/>
  <c r="L289" i="1"/>
  <c r="J289" i="1"/>
  <c r="I289" i="1"/>
  <c r="H289" i="1"/>
  <c r="G289" i="1"/>
  <c r="F289" i="1"/>
  <c r="B280" i="1"/>
  <c r="A280" i="1"/>
  <c r="L279" i="1"/>
  <c r="L290" i="1" s="1"/>
  <c r="J279" i="1"/>
  <c r="J290" i="1" s="1"/>
  <c r="I279" i="1"/>
  <c r="I290" i="1" s="1"/>
  <c r="H279" i="1"/>
  <c r="H290" i="1" s="1"/>
  <c r="G279" i="1"/>
  <c r="G290" i="1" s="1"/>
  <c r="F279" i="1"/>
  <c r="F290" i="1" s="1"/>
  <c r="B271" i="1"/>
  <c r="A271" i="1"/>
  <c r="L270" i="1"/>
  <c r="J270" i="1"/>
  <c r="I270" i="1"/>
  <c r="H270" i="1"/>
  <c r="G270" i="1"/>
  <c r="F270" i="1"/>
  <c r="B261" i="1"/>
  <c r="L260" i="1"/>
  <c r="L271" i="1" s="1"/>
  <c r="J260" i="1"/>
  <c r="I260" i="1"/>
  <c r="H260" i="1"/>
  <c r="H271" i="1" s="1"/>
  <c r="G260" i="1"/>
  <c r="F260" i="1"/>
  <c r="B252" i="1"/>
  <c r="A252" i="1"/>
  <c r="L251" i="1"/>
  <c r="J251" i="1"/>
  <c r="I251" i="1"/>
  <c r="H251" i="1"/>
  <c r="G251" i="1"/>
  <c r="F251" i="1"/>
  <c r="B242" i="1"/>
  <c r="L241" i="1"/>
  <c r="L252" i="1" s="1"/>
  <c r="J241" i="1"/>
  <c r="J252" i="1" s="1"/>
  <c r="I241" i="1"/>
  <c r="H241" i="1"/>
  <c r="G241" i="1"/>
  <c r="G252" i="1" s="1"/>
  <c r="F241" i="1"/>
  <c r="F252" i="1" s="1"/>
  <c r="B233" i="1"/>
  <c r="A233" i="1"/>
  <c r="L232" i="1"/>
  <c r="J232" i="1"/>
  <c r="I232" i="1"/>
  <c r="H232" i="1"/>
  <c r="G232" i="1"/>
  <c r="F232" i="1"/>
  <c r="B223" i="1"/>
  <c r="L222" i="1"/>
  <c r="L233" i="1" s="1"/>
  <c r="J222" i="1"/>
  <c r="I222" i="1"/>
  <c r="H222" i="1"/>
  <c r="G222" i="1"/>
  <c r="G233" i="1" s="1"/>
  <c r="F222" i="1"/>
  <c r="B214" i="1"/>
  <c r="A214" i="1"/>
  <c r="L213" i="1"/>
  <c r="J213" i="1"/>
  <c r="I213" i="1"/>
  <c r="H213" i="1"/>
  <c r="G213" i="1"/>
  <c r="F213" i="1"/>
  <c r="B204" i="1"/>
  <c r="L203" i="1"/>
  <c r="L214" i="1" s="1"/>
  <c r="J203" i="1"/>
  <c r="J214" i="1" s="1"/>
  <c r="I203" i="1"/>
  <c r="H203" i="1"/>
  <c r="H214" i="1" s="1"/>
  <c r="G203" i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F13" i="1"/>
  <c r="I271" i="1" l="1"/>
  <c r="F271" i="1"/>
  <c r="J271" i="1"/>
  <c r="G271" i="1"/>
  <c r="H252" i="1"/>
  <c r="I252" i="1"/>
  <c r="H233" i="1"/>
  <c r="I233" i="1"/>
  <c r="F233" i="1"/>
  <c r="J233" i="1"/>
  <c r="G214" i="1"/>
  <c r="I214" i="1"/>
  <c r="I157" i="1"/>
  <c r="H157" i="1"/>
  <c r="G138" i="1"/>
  <c r="I138" i="1"/>
  <c r="J138" i="1"/>
  <c r="I119" i="1"/>
  <c r="F119" i="1"/>
  <c r="G100" i="1"/>
  <c r="H81" i="1"/>
  <c r="G81" i="1"/>
  <c r="H62" i="1"/>
  <c r="G24" i="1"/>
  <c r="G43" i="1"/>
  <c r="I43" i="1"/>
  <c r="J43" i="1"/>
  <c r="F24" i="1"/>
  <c r="J24" i="1"/>
  <c r="I24" i="1"/>
</calcChain>
</file>

<file path=xl/sharedStrings.xml><?xml version="1.0" encoding="utf-8"?>
<sst xmlns="http://schemas.openxmlformats.org/spreadsheetml/2006/main" count="412" uniqueCount="93">
  <si>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</si>
  <si>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</si>
  <si>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</si>
  <si>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</si>
  <si>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</si>
  <si>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</si>
  <si>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</si>
  <si>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</si>
  <si>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</si>
  <si>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</si>
  <si>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</si>
  <si>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</si>
  <si>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</si>
  <si>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</si>
  <si>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</si>
  <si>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</si>
  <si>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</si>
  <si>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</si>
  <si>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</si>
  <si>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</si>
  <si>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</si>
  <si>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</si>
  <si>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</si>
  <si>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</si>
  <si>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</si>
  <si>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</si>
  <si>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</si>
  <si>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</si>
  <si>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</si>
  <si>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</si>
  <si>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</si>
  <si>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</si>
  <si>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</si>
  <si>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</si>
  <si>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</si>
  <si>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</si>
  <si>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</si>
  <si>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7-18 лет</t>
  </si>
  <si>
    <t>генеральный директор</t>
  </si>
  <si>
    <t>Дмитриев А.К.</t>
  </si>
  <si>
    <t>Салат картофельный с солеными огурцами и зеленым горошком</t>
  </si>
  <si>
    <t>Суп с макаронными изделиями,с мясными фрикадельками</t>
  </si>
  <si>
    <t>Мясные фрикадельки</t>
  </si>
  <si>
    <t>Плов из птицы</t>
  </si>
  <si>
    <t xml:space="preserve">Компот из ягод свежих </t>
  </si>
  <si>
    <t>Хлеб пшеничный</t>
  </si>
  <si>
    <t>Хлеб ржано-пшеничный</t>
  </si>
  <si>
    <t xml:space="preserve">Гребешок </t>
  </si>
  <si>
    <t xml:space="preserve">Сок </t>
  </si>
  <si>
    <t>полдник</t>
  </si>
  <si>
    <t>Винегрет овощной</t>
  </si>
  <si>
    <t xml:space="preserve">Рассольник домашний </t>
  </si>
  <si>
    <t>Жаркое по-домашнему из говядины</t>
  </si>
  <si>
    <t>Компот из изюма</t>
  </si>
  <si>
    <t>Булочка обогащенная</t>
  </si>
  <si>
    <t>Салат картофельный с кукурузой ,с морковью</t>
  </si>
  <si>
    <t xml:space="preserve">Борщ с капустой и картофелем </t>
  </si>
  <si>
    <t>Рыба запеченная с маслом</t>
  </si>
  <si>
    <t>Пюре картофельное</t>
  </si>
  <si>
    <t>Компот из смеси сухофруктов</t>
  </si>
  <si>
    <t>Кексс какао</t>
  </si>
  <si>
    <t>Салат из моркови с яблоком</t>
  </si>
  <si>
    <t>Суп картофельный с бобовыми</t>
  </si>
  <si>
    <t xml:space="preserve">Азу из говядины, с соленым огурчиком </t>
  </si>
  <si>
    <t>Каша гречневая рассыпчатая</t>
  </si>
  <si>
    <t>Напиток из плодов шиповника</t>
  </si>
  <si>
    <t>Печенье песочное</t>
  </si>
  <si>
    <t>Салат картофельный с огурцами и зеленым горошком</t>
  </si>
  <si>
    <t xml:space="preserve">Щи из свежей капусты  с картофелем </t>
  </si>
  <si>
    <t>Котлеты  куриные с маслом</t>
  </si>
  <si>
    <t>Макаронные изделия отварные</t>
  </si>
  <si>
    <t>Компот из апельсинов</t>
  </si>
  <si>
    <t>Плюшка Московская</t>
  </si>
  <si>
    <t>Суп с лапшой и  с куриными фрикадельками</t>
  </si>
  <si>
    <t>Котлеты  особые с маслом</t>
  </si>
  <si>
    <t>Компот из сушенных фруктов (курага)</t>
  </si>
  <si>
    <t>Сочень с творогом</t>
  </si>
  <si>
    <t xml:space="preserve">Салат овощной с кукурузой </t>
  </si>
  <si>
    <t>Суп картофельный рыбный</t>
  </si>
  <si>
    <t>Рагу из птицы с овощами</t>
  </si>
  <si>
    <t>Полоска песочная</t>
  </si>
  <si>
    <t>Салат картофельный с морковью и зеленым горошком</t>
  </si>
  <si>
    <t xml:space="preserve">Рассольник ленинградский </t>
  </si>
  <si>
    <t>Шницель из говядины, с маслом</t>
  </si>
  <si>
    <t>Кекс с изюмом</t>
  </si>
  <si>
    <t>Суп гороховый</t>
  </si>
  <si>
    <t>Фрикадельки из птицы</t>
  </si>
  <si>
    <t>Рис припущенный  с овощами</t>
  </si>
  <si>
    <t>Компот из кураги</t>
  </si>
  <si>
    <t>Булочка с посыпушкой</t>
  </si>
  <si>
    <t xml:space="preserve">Борщ с фасолью и картофелем </t>
  </si>
  <si>
    <t>Котлеты рыбные, с маслом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</si>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</sst>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right"/>
    </xf>
    <xf numFmtId="0" fontId="12" fillId="0" borderId="2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1" fillId="0" borderId="6" xfId="0" applyFont="1" applyBorder="1"/>
    <xf numFmtId="0" fontId="3" fillId="0" borderId="2" xfId="0" applyFont="1" applyBorder="1" applyAlignment="1">
      <alignment wrapText="1"/>
    </xf>
    <xf numFmtId="0" fontId="12" fillId="0" borderId="2" xfId="0" applyFont="1" applyBorder="1" applyAlignment="1">
      <alignment horizontal="right" wrapText="1"/>
    </xf>
    <xf numFmtId="0" fontId="3" fillId="4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87" sqref="C28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66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/>
      <c r="D1" s="50"/>
      <c r="E1" s="50"/>
      <c r="F1" s="12" t="s">
        <v>14</v>
      </c>
      <c r="G1" s="2" t="s">
        <v>15</v>
      </c>
      <c r="H1" s="51" t="s">
        <v>38</v>
      </c>
      <c r="I1" s="51"/>
      <c r="J1" s="51"/>
      <c r="K1" s="51"/>
    </row>
    <row r="2" spans="1:12" ht="18" x14ac:dyDescent="0.2">
      <c r="A2" s="32" t="s">
        <v>5</v>
      </c>
      <c r="C2" s="2"/>
      <c r="G2" s="2" t="s">
        <v>16</v>
      </c>
      <c r="H2" s="51" t="s">
        <v>39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5" t="s">
        <v>37</v>
      </c>
      <c r="G3" s="2" t="s">
        <v>17</v>
      </c>
      <c r="H3" s="45">
        <v>1</v>
      </c>
      <c r="I3" s="45">
        <v>9</v>
      </c>
      <c r="J3" s="46">
        <v>2024</v>
      </c>
      <c r="K3" s="1"/>
    </row>
    <row r="4" spans="1:12" x14ac:dyDescent="0.2">
      <c r="C4" s="2"/>
      <c r="D4" s="4"/>
      <c r="H4" s="44" t="s">
        <v>34</v>
      </c>
      <c r="I4" s="44" t="s">
        <v>35</v>
      </c>
      <c r="J4" s="44" t="s">
        <v>36</v>
      </c>
    </row>
    <row r="5" spans="1:12" ht="33.75" x14ac:dyDescent="0.2">
      <c r="A5" s="42" t="s">
        <v>12</v>
      </c>
      <c r="B5" s="43" t="s">
        <v>13</v>
      </c>
      <c r="C5" s="33" t="s">
        <v>0</v>
      </c>
      <c r="D5" s="33" t="s">
        <v>11</v>
      </c>
      <c r="E5" s="33" t="s">
        <v>10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33</v>
      </c>
    </row>
    <row r="6" spans="1:12" ht="15" x14ac:dyDescent="0.25">
      <c r="A6" s="20">
        <v>1</v>
      </c>
      <c r="B6" s="21">
        <v>1</v>
      </c>
      <c r="C6" s="22" t="s">
        <v>18</v>
      </c>
      <c r="D6" s="5" t="s">
        <v>19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20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21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3"/>
      <c r="B10" s="15"/>
      <c r="C10" s="11"/>
      <c r="D10" s="7" t="s">
        <v>22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6.5" customHeight="1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40</v>
      </c>
      <c r="F14" s="40">
        <v>100</v>
      </c>
      <c r="G14" s="40">
        <v>1.75</v>
      </c>
      <c r="H14" s="40">
        <v>6.18</v>
      </c>
      <c r="I14" s="40">
        <v>9.24</v>
      </c>
      <c r="J14" s="40">
        <v>99.55</v>
      </c>
      <c r="K14" s="41">
        <v>42</v>
      </c>
      <c r="L14" s="40"/>
    </row>
    <row r="15" spans="1:12" ht="15" x14ac:dyDescent="0.25">
      <c r="A15" s="23"/>
      <c r="B15" s="15"/>
      <c r="C15" s="11"/>
      <c r="D15" s="7" t="s">
        <v>25</v>
      </c>
      <c r="E15" s="52" t="s">
        <v>41</v>
      </c>
      <c r="F15" s="53">
        <v>250</v>
      </c>
      <c r="G15" s="54">
        <v>10.37</v>
      </c>
      <c r="H15" s="54">
        <v>9.77</v>
      </c>
      <c r="I15" s="54">
        <v>13.3</v>
      </c>
      <c r="J15" s="54">
        <v>105.44</v>
      </c>
      <c r="K15" s="41">
        <v>111</v>
      </c>
      <c r="L15" s="40"/>
    </row>
    <row r="16" spans="1:12" ht="15" x14ac:dyDescent="0.25">
      <c r="A16" s="23"/>
      <c r="B16" s="15"/>
      <c r="C16" s="11"/>
      <c r="D16" s="7" t="s">
        <v>26</v>
      </c>
      <c r="E16" s="52" t="s">
        <v>42</v>
      </c>
      <c r="F16" s="53">
        <v>20</v>
      </c>
      <c r="G16" s="40"/>
      <c r="H16" s="40"/>
      <c r="I16" s="40"/>
      <c r="J16" s="40"/>
      <c r="K16" s="41">
        <v>105</v>
      </c>
      <c r="L16" s="40"/>
    </row>
    <row r="17" spans="1:12" ht="15" x14ac:dyDescent="0.25">
      <c r="A17" s="23"/>
      <c r="B17" s="15"/>
      <c r="C17" s="11"/>
      <c r="D17" s="7" t="s">
        <v>27</v>
      </c>
      <c r="E17" s="54" t="s">
        <v>43</v>
      </c>
      <c r="F17" s="53">
        <v>300</v>
      </c>
      <c r="G17" s="54">
        <v>25.42</v>
      </c>
      <c r="H17" s="54">
        <v>15.7</v>
      </c>
      <c r="I17" s="54">
        <v>53.6</v>
      </c>
      <c r="J17" s="54">
        <v>441</v>
      </c>
      <c r="K17" s="41">
        <v>291</v>
      </c>
      <c r="L17" s="40"/>
    </row>
    <row r="18" spans="1:12" ht="15" x14ac:dyDescent="0.25">
      <c r="A18" s="23"/>
      <c r="B18" s="15"/>
      <c r="C18" s="11"/>
      <c r="D18" s="7" t="s">
        <v>28</v>
      </c>
      <c r="E18" s="54" t="s">
        <v>44</v>
      </c>
      <c r="F18" s="53">
        <v>200</v>
      </c>
      <c r="G18" s="54">
        <v>9.8000000000000004E-2</v>
      </c>
      <c r="H18" s="54">
        <v>0.1</v>
      </c>
      <c r="I18" s="54">
        <v>23.79</v>
      </c>
      <c r="J18" s="54">
        <v>115</v>
      </c>
      <c r="K18" s="41">
        <v>342</v>
      </c>
      <c r="L18" s="40"/>
    </row>
    <row r="19" spans="1:12" ht="15" x14ac:dyDescent="0.25">
      <c r="A19" s="23"/>
      <c r="B19" s="15"/>
      <c r="C19" s="11"/>
      <c r="D19" s="7" t="s">
        <v>29</v>
      </c>
      <c r="E19" s="54" t="s">
        <v>45</v>
      </c>
      <c r="F19" s="53">
        <v>60</v>
      </c>
      <c r="G19" s="54">
        <v>4.74</v>
      </c>
      <c r="H19" s="54">
        <v>0.6</v>
      </c>
      <c r="I19" s="54">
        <v>28.98</v>
      </c>
      <c r="J19" s="54">
        <v>140.28</v>
      </c>
      <c r="K19" s="41"/>
      <c r="L19" s="40"/>
    </row>
    <row r="20" spans="1:12" ht="15" x14ac:dyDescent="0.25">
      <c r="A20" s="23"/>
      <c r="B20" s="15"/>
      <c r="C20" s="11"/>
      <c r="D20" s="7" t="s">
        <v>30</v>
      </c>
      <c r="E20" s="52" t="s">
        <v>46</v>
      </c>
      <c r="F20" s="53">
        <v>30</v>
      </c>
      <c r="G20" s="54">
        <v>1.68</v>
      </c>
      <c r="H20" s="54">
        <v>0.33</v>
      </c>
      <c r="I20" s="54">
        <v>14.82</v>
      </c>
      <c r="J20" s="54">
        <v>68.97</v>
      </c>
      <c r="K20" s="41"/>
      <c r="L20" s="40"/>
    </row>
    <row r="21" spans="1:12" ht="15" x14ac:dyDescent="0.25">
      <c r="A21" s="23"/>
      <c r="B21" s="15"/>
      <c r="C21" s="57" t="s">
        <v>49</v>
      </c>
      <c r="D21" s="55"/>
      <c r="E21" s="55" t="s">
        <v>47</v>
      </c>
      <c r="F21" s="56">
        <v>50</v>
      </c>
      <c r="G21" s="55">
        <v>3.67</v>
      </c>
      <c r="H21" s="55">
        <v>5.65</v>
      </c>
      <c r="I21" s="55">
        <v>20.12</v>
      </c>
      <c r="J21" s="40"/>
      <c r="K21" s="41">
        <v>462</v>
      </c>
      <c r="L21" s="40"/>
    </row>
    <row r="22" spans="1:12" ht="15" x14ac:dyDescent="0.25">
      <c r="A22" s="23"/>
      <c r="B22" s="15"/>
      <c r="C22" s="11"/>
      <c r="D22" s="52"/>
      <c r="E22" s="52" t="s">
        <v>48</v>
      </c>
      <c r="F22" s="53">
        <v>200</v>
      </c>
      <c r="G22" s="54">
        <v>1</v>
      </c>
      <c r="H22" s="54">
        <v>1</v>
      </c>
      <c r="I22" s="54">
        <v>1</v>
      </c>
      <c r="J22" s="40"/>
      <c r="K22" s="41">
        <v>389</v>
      </c>
      <c r="L22" s="40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1210</v>
      </c>
      <c r="G23" s="19">
        <f t="shared" ref="G23:J23" si="2">SUM(G14:G22)</f>
        <v>48.728000000000002</v>
      </c>
      <c r="H23" s="19">
        <f t="shared" si="2"/>
        <v>39.33</v>
      </c>
      <c r="I23" s="19">
        <f t="shared" si="2"/>
        <v>164.85</v>
      </c>
      <c r="J23" s="19">
        <f t="shared" si="2"/>
        <v>970.24</v>
      </c>
      <c r="K23" s="25"/>
      <c r="L23" s="19">
        <f t="shared" ref="L23" si="3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47" t="s">
        <v>4</v>
      </c>
      <c r="D24" s="48"/>
      <c r="E24" s="29"/>
      <c r="F24" s="30">
        <f>F13+F23</f>
        <v>1210</v>
      </c>
      <c r="G24" s="30">
        <f t="shared" ref="G24:J24" si="4">G13+G23</f>
        <v>48.728000000000002</v>
      </c>
      <c r="H24" s="30">
        <f t="shared" si="4"/>
        <v>39.33</v>
      </c>
      <c r="I24" s="30">
        <f t="shared" si="4"/>
        <v>164.85</v>
      </c>
      <c r="J24" s="30">
        <f t="shared" si="4"/>
        <v>970.24</v>
      </c>
      <c r="K24" s="30"/>
      <c r="L24" s="30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18</v>
      </c>
      <c r="D25" s="5" t="s">
        <v>19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20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21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22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58" t="s">
        <v>50</v>
      </c>
      <c r="F33" s="58">
        <v>100</v>
      </c>
      <c r="G33" s="58">
        <v>1.4</v>
      </c>
      <c r="H33" s="58">
        <v>10.039999999999999</v>
      </c>
      <c r="I33" s="58">
        <v>7.29</v>
      </c>
      <c r="J33" s="58">
        <v>125.1</v>
      </c>
      <c r="K33" s="41">
        <v>67</v>
      </c>
      <c r="L33" s="40"/>
    </row>
    <row r="34" spans="1:12" ht="15" x14ac:dyDescent="0.25">
      <c r="A34" s="14"/>
      <c r="B34" s="15"/>
      <c r="C34" s="11"/>
      <c r="D34" s="7" t="s">
        <v>25</v>
      </c>
      <c r="E34" s="52" t="s">
        <v>51</v>
      </c>
      <c r="F34" s="53">
        <v>250</v>
      </c>
      <c r="G34" s="54">
        <v>2.09</v>
      </c>
      <c r="H34" s="54">
        <v>5.09</v>
      </c>
      <c r="I34" s="54">
        <v>12.69</v>
      </c>
      <c r="J34" s="54">
        <v>104.5</v>
      </c>
      <c r="K34" s="41">
        <v>95</v>
      </c>
      <c r="L34" s="40"/>
    </row>
    <row r="35" spans="1:12" ht="15" x14ac:dyDescent="0.25">
      <c r="A35" s="14"/>
      <c r="B35" s="15"/>
      <c r="C35" s="11"/>
      <c r="D35" s="7" t="s">
        <v>26</v>
      </c>
      <c r="E35" s="52" t="s">
        <v>52</v>
      </c>
      <c r="F35" s="53">
        <v>280</v>
      </c>
      <c r="G35" s="54">
        <v>27.77</v>
      </c>
      <c r="H35" s="54">
        <v>31.01</v>
      </c>
      <c r="I35" s="54">
        <v>28.42</v>
      </c>
      <c r="J35" s="54">
        <v>396.71</v>
      </c>
      <c r="K35" s="41">
        <v>259</v>
      </c>
      <c r="L35" s="40"/>
    </row>
    <row r="36" spans="1:12" ht="15" x14ac:dyDescent="0.25">
      <c r="A36" s="14"/>
      <c r="B36" s="15"/>
      <c r="C36" s="11"/>
      <c r="D36" s="7" t="s">
        <v>27</v>
      </c>
      <c r="E36" s="52"/>
      <c r="F36" s="53"/>
      <c r="G36" s="54"/>
      <c r="H36" s="54"/>
      <c r="I36" s="54"/>
      <c r="J36" s="54"/>
      <c r="K36" s="41"/>
      <c r="L36" s="40"/>
    </row>
    <row r="37" spans="1:12" ht="15" x14ac:dyDescent="0.25">
      <c r="A37" s="14"/>
      <c r="B37" s="15"/>
      <c r="C37" s="11"/>
      <c r="D37" s="7" t="s">
        <v>28</v>
      </c>
      <c r="E37" s="52" t="s">
        <v>53</v>
      </c>
      <c r="F37" s="53">
        <v>200</v>
      </c>
      <c r="G37" s="54">
        <v>0.34599999999999997</v>
      </c>
      <c r="H37" s="54">
        <v>7.5999999999999998E-2</v>
      </c>
      <c r="I37" s="54">
        <v>29.85</v>
      </c>
      <c r="J37" s="54">
        <v>116.2</v>
      </c>
      <c r="K37" s="41">
        <v>348</v>
      </c>
      <c r="L37" s="40"/>
    </row>
    <row r="38" spans="1:12" ht="15" x14ac:dyDescent="0.25">
      <c r="A38" s="14"/>
      <c r="B38" s="15"/>
      <c r="C38" s="11"/>
      <c r="D38" s="7" t="s">
        <v>29</v>
      </c>
      <c r="E38" s="52" t="s">
        <v>46</v>
      </c>
      <c r="F38" s="53">
        <v>30</v>
      </c>
      <c r="G38" s="54">
        <v>1.68</v>
      </c>
      <c r="H38" s="54">
        <v>0.33</v>
      </c>
      <c r="I38" s="54">
        <v>14.82</v>
      </c>
      <c r="J38" s="54">
        <v>68.97</v>
      </c>
      <c r="K38" s="41"/>
      <c r="L38" s="40"/>
    </row>
    <row r="39" spans="1:12" ht="15" x14ac:dyDescent="0.25">
      <c r="A39" s="14"/>
      <c r="B39" s="15"/>
      <c r="C39" s="11"/>
      <c r="D39" s="7" t="s">
        <v>30</v>
      </c>
      <c r="E39" s="54" t="s">
        <v>45</v>
      </c>
      <c r="F39" s="53">
        <v>60</v>
      </c>
      <c r="G39" s="54">
        <v>4.74</v>
      </c>
      <c r="H39" s="54">
        <v>0.6</v>
      </c>
      <c r="I39" s="54">
        <v>28.98</v>
      </c>
      <c r="J39" s="54">
        <v>140.28</v>
      </c>
      <c r="K39" s="41"/>
      <c r="L39" s="40"/>
    </row>
    <row r="40" spans="1:12" ht="15" x14ac:dyDescent="0.25">
      <c r="A40" s="14"/>
      <c r="B40" s="15"/>
      <c r="C40" s="57" t="s">
        <v>49</v>
      </c>
      <c r="D40" s="6"/>
      <c r="E40" s="55" t="s">
        <v>54</v>
      </c>
      <c r="F40" s="56">
        <v>50</v>
      </c>
      <c r="G40" s="55">
        <v>3.67</v>
      </c>
      <c r="H40" s="55">
        <v>5.65</v>
      </c>
      <c r="I40" s="55">
        <v>20.12</v>
      </c>
      <c r="J40" s="40"/>
      <c r="K40" s="41">
        <v>466</v>
      </c>
      <c r="L40" s="40"/>
    </row>
    <row r="41" spans="1:12" ht="15" x14ac:dyDescent="0.25">
      <c r="A41" s="14"/>
      <c r="B41" s="15"/>
      <c r="C41" s="11"/>
      <c r="D41" s="6"/>
      <c r="E41" s="52" t="s">
        <v>48</v>
      </c>
      <c r="F41" s="53">
        <v>200</v>
      </c>
      <c r="G41" s="54">
        <v>1</v>
      </c>
      <c r="H41" s="54">
        <v>1</v>
      </c>
      <c r="I41" s="54">
        <v>1</v>
      </c>
      <c r="J41" s="40"/>
      <c r="K41" s="41">
        <v>389</v>
      </c>
      <c r="L41" s="40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1170</v>
      </c>
      <c r="G42" s="19">
        <f t="shared" ref="G42" si="10">SUM(G33:G41)</f>
        <v>42.696000000000005</v>
      </c>
      <c r="H42" s="19">
        <f t="shared" ref="H42" si="11">SUM(H33:H41)</f>
        <v>53.795999999999999</v>
      </c>
      <c r="I42" s="19">
        <f t="shared" ref="I42" si="12">SUM(I33:I41)</f>
        <v>143.16999999999999</v>
      </c>
      <c r="J42" s="19">
        <f t="shared" ref="J42:L42" si="13">SUM(J33:J41)</f>
        <v>951.76</v>
      </c>
      <c r="K42" s="25"/>
      <c r="L42" s="19">
        <f t="shared" si="13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47" t="s">
        <v>4</v>
      </c>
      <c r="D43" s="48"/>
      <c r="E43" s="29"/>
      <c r="F43" s="30">
        <f>F32+F42</f>
        <v>1170</v>
      </c>
      <c r="G43" s="30">
        <f t="shared" ref="G43" si="14">G32+G42</f>
        <v>42.696000000000005</v>
      </c>
      <c r="H43" s="30">
        <f t="shared" ref="H43" si="15">H32+H42</f>
        <v>53.795999999999999</v>
      </c>
      <c r="I43" s="30">
        <f t="shared" ref="I43" si="16">I32+I42</f>
        <v>143.16999999999999</v>
      </c>
      <c r="J43" s="30">
        <f t="shared" ref="J43:L43" si="17">J32+J42</f>
        <v>951.76</v>
      </c>
      <c r="K43" s="30"/>
      <c r="L43" s="30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18</v>
      </c>
      <c r="D44" s="5" t="s">
        <v>19</v>
      </c>
      <c r="E44" s="36"/>
      <c r="F44" s="37"/>
      <c r="G44" s="37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20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7" t="s">
        <v>21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7" t="s">
        <v>22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58" t="s">
        <v>55</v>
      </c>
      <c r="F52" s="58">
        <v>100</v>
      </c>
      <c r="G52" s="58">
        <v>3.02</v>
      </c>
      <c r="H52" s="58">
        <v>6.36</v>
      </c>
      <c r="I52" s="58">
        <v>23.72</v>
      </c>
      <c r="J52" s="58">
        <v>128.19999999999999</v>
      </c>
      <c r="K52" s="41">
        <v>39</v>
      </c>
      <c r="L52" s="40"/>
    </row>
    <row r="53" spans="1:12" ht="15" x14ac:dyDescent="0.25">
      <c r="A53" s="23"/>
      <c r="B53" s="15"/>
      <c r="C53" s="11"/>
      <c r="D53" s="7" t="s">
        <v>25</v>
      </c>
      <c r="E53" s="52" t="s">
        <v>56</v>
      </c>
      <c r="F53" s="53">
        <v>250</v>
      </c>
      <c r="G53" s="54">
        <v>3.56</v>
      </c>
      <c r="H53" s="54">
        <v>5.12</v>
      </c>
      <c r="I53" s="54">
        <v>14.17</v>
      </c>
      <c r="J53" s="54">
        <v>127.75</v>
      </c>
      <c r="K53" s="41">
        <v>82</v>
      </c>
      <c r="L53" s="40"/>
    </row>
    <row r="54" spans="1:12" ht="15" x14ac:dyDescent="0.25">
      <c r="A54" s="23"/>
      <c r="B54" s="15"/>
      <c r="C54" s="11"/>
      <c r="D54" s="7" t="s">
        <v>26</v>
      </c>
      <c r="E54" s="58" t="s">
        <v>57</v>
      </c>
      <c r="F54" s="53">
        <v>110</v>
      </c>
      <c r="G54" s="54">
        <v>13.97</v>
      </c>
      <c r="H54" s="54">
        <v>19.45</v>
      </c>
      <c r="I54" s="54">
        <v>4</v>
      </c>
      <c r="J54" s="54">
        <v>137</v>
      </c>
      <c r="K54" s="41">
        <v>232</v>
      </c>
      <c r="L54" s="40"/>
    </row>
    <row r="55" spans="1:12" ht="15" x14ac:dyDescent="0.25">
      <c r="A55" s="23"/>
      <c r="B55" s="15"/>
      <c r="C55" s="11"/>
      <c r="D55" s="7" t="s">
        <v>27</v>
      </c>
      <c r="E55" s="52" t="s">
        <v>58</v>
      </c>
      <c r="F55" s="53">
        <v>200</v>
      </c>
      <c r="G55" s="54">
        <v>4.34</v>
      </c>
      <c r="H55" s="54">
        <v>12.82</v>
      </c>
      <c r="I55" s="54">
        <v>25.18</v>
      </c>
      <c r="J55" s="54">
        <v>242</v>
      </c>
      <c r="K55" s="41">
        <v>128</v>
      </c>
      <c r="L55" s="40"/>
    </row>
    <row r="56" spans="1:12" ht="15" x14ac:dyDescent="0.25">
      <c r="A56" s="23"/>
      <c r="B56" s="15"/>
      <c r="C56" s="11"/>
      <c r="D56" s="7" t="s">
        <v>28</v>
      </c>
      <c r="E56" s="52" t="s">
        <v>59</v>
      </c>
      <c r="F56" s="59">
        <v>200</v>
      </c>
      <c r="G56" s="52">
        <v>0.66</v>
      </c>
      <c r="H56" s="52">
        <v>0.09</v>
      </c>
      <c r="I56" s="52">
        <v>32.01</v>
      </c>
      <c r="J56" s="52">
        <v>125.8</v>
      </c>
      <c r="K56" s="41">
        <v>349</v>
      </c>
      <c r="L56" s="40"/>
    </row>
    <row r="57" spans="1:12" ht="15" x14ac:dyDescent="0.25">
      <c r="A57" s="23"/>
      <c r="B57" s="15"/>
      <c r="C57" s="11"/>
      <c r="D57" s="7" t="s">
        <v>29</v>
      </c>
      <c r="E57" s="52" t="s">
        <v>46</v>
      </c>
      <c r="F57" s="53">
        <v>30</v>
      </c>
      <c r="G57" s="54">
        <v>1.68</v>
      </c>
      <c r="H57" s="54">
        <v>0.33</v>
      </c>
      <c r="I57" s="54">
        <v>14.82</v>
      </c>
      <c r="J57" s="54">
        <v>68.97</v>
      </c>
      <c r="K57" s="41"/>
      <c r="L57" s="40"/>
    </row>
    <row r="58" spans="1:12" ht="15" x14ac:dyDescent="0.25">
      <c r="A58" s="23"/>
      <c r="B58" s="15"/>
      <c r="C58" s="11"/>
      <c r="D58" s="7" t="s">
        <v>30</v>
      </c>
      <c r="E58" s="52" t="s">
        <v>45</v>
      </c>
      <c r="F58" s="53">
        <v>60</v>
      </c>
      <c r="G58" s="54">
        <v>4.74</v>
      </c>
      <c r="H58" s="54">
        <v>0.6</v>
      </c>
      <c r="I58" s="54">
        <v>28.98</v>
      </c>
      <c r="J58" s="54">
        <v>140.28</v>
      </c>
      <c r="K58" s="41"/>
      <c r="L58" s="40"/>
    </row>
    <row r="59" spans="1:12" ht="15" x14ac:dyDescent="0.25">
      <c r="A59" s="23"/>
      <c r="B59" s="15"/>
      <c r="C59" s="57" t="s">
        <v>49</v>
      </c>
      <c r="D59" s="6"/>
      <c r="E59" s="60" t="s">
        <v>60</v>
      </c>
      <c r="F59" s="55">
        <v>50</v>
      </c>
      <c r="G59" s="55">
        <v>4.3899999999999997</v>
      </c>
      <c r="H59" s="55">
        <v>1.63</v>
      </c>
      <c r="I59" s="55">
        <v>27.94</v>
      </c>
      <c r="J59" s="55">
        <v>198</v>
      </c>
      <c r="K59" s="41">
        <v>487</v>
      </c>
      <c r="L59" s="40"/>
    </row>
    <row r="60" spans="1:12" ht="15" x14ac:dyDescent="0.25">
      <c r="A60" s="23"/>
      <c r="B60" s="15"/>
      <c r="C60" s="11"/>
      <c r="D60" s="6"/>
      <c r="E60" s="52" t="s">
        <v>48</v>
      </c>
      <c r="F60" s="53">
        <v>200</v>
      </c>
      <c r="G60" s="54">
        <v>1</v>
      </c>
      <c r="H60" s="54">
        <v>1</v>
      </c>
      <c r="I60" s="54">
        <v>1</v>
      </c>
      <c r="J60" s="54">
        <v>84.8</v>
      </c>
      <c r="K60" s="41">
        <v>389</v>
      </c>
      <c r="L60" s="40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1200</v>
      </c>
      <c r="G61" s="19">
        <f t="shared" ref="G61" si="22">SUM(G52:G60)</f>
        <v>37.36</v>
      </c>
      <c r="H61" s="19">
        <f t="shared" ref="H61" si="23">SUM(H52:H60)</f>
        <v>47.400000000000006</v>
      </c>
      <c r="I61" s="19">
        <f t="shared" ref="I61" si="24">SUM(I52:I60)</f>
        <v>171.81999999999996</v>
      </c>
      <c r="J61" s="19">
        <f t="shared" ref="J61:L61" si="25">SUM(J52:J60)</f>
        <v>1252.8</v>
      </c>
      <c r="K61" s="25"/>
      <c r="L61" s="19">
        <f t="shared" si="25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47" t="s">
        <v>4</v>
      </c>
      <c r="D62" s="48"/>
      <c r="E62" s="29"/>
      <c r="F62" s="30">
        <f>F51+F61</f>
        <v>1200</v>
      </c>
      <c r="G62" s="30">
        <f t="shared" ref="G62" si="26">G51+G61</f>
        <v>37.36</v>
      </c>
      <c r="H62" s="30">
        <f t="shared" ref="H62" si="27">H51+H61</f>
        <v>47.400000000000006</v>
      </c>
      <c r="I62" s="30">
        <f t="shared" ref="I62" si="28">I51+I61</f>
        <v>171.81999999999996</v>
      </c>
      <c r="J62" s="30">
        <f t="shared" ref="J62:L62" si="29">J51+J61</f>
        <v>1252.8</v>
      </c>
      <c r="K62" s="30"/>
      <c r="L62" s="30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18</v>
      </c>
      <c r="D63" s="5" t="s">
        <v>19</v>
      </c>
      <c r="E63" s="36"/>
      <c r="F63" s="37"/>
      <c r="G63" s="37"/>
      <c r="H63" s="37"/>
      <c r="I63" s="37"/>
      <c r="J63" s="37"/>
      <c r="K63" s="38"/>
      <c r="L63" s="37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20</v>
      </c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7" t="s">
        <v>21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22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58" t="s">
        <v>61</v>
      </c>
      <c r="F71" s="58">
        <v>100</v>
      </c>
      <c r="G71" s="58">
        <v>2.0099999999999998</v>
      </c>
      <c r="H71" s="58">
        <v>0.1</v>
      </c>
      <c r="I71" s="58">
        <v>20.55</v>
      </c>
      <c r="J71" s="58">
        <v>91.2</v>
      </c>
      <c r="K71" s="41">
        <v>75</v>
      </c>
      <c r="L71" s="40"/>
    </row>
    <row r="72" spans="1:12" ht="15" x14ac:dyDescent="0.25">
      <c r="A72" s="23"/>
      <c r="B72" s="15"/>
      <c r="C72" s="11"/>
      <c r="D72" s="7" t="s">
        <v>25</v>
      </c>
      <c r="E72" s="52" t="s">
        <v>62</v>
      </c>
      <c r="F72" s="53">
        <v>250</v>
      </c>
      <c r="G72" s="54">
        <v>4.3899999999999997</v>
      </c>
      <c r="H72" s="54">
        <v>4.21</v>
      </c>
      <c r="I72" s="54">
        <v>13.22</v>
      </c>
      <c r="J72" s="54">
        <v>118.6</v>
      </c>
      <c r="K72" s="41">
        <v>102</v>
      </c>
      <c r="L72" s="40"/>
    </row>
    <row r="73" spans="1:12" ht="15" x14ac:dyDescent="0.25">
      <c r="A73" s="23"/>
      <c r="B73" s="15"/>
      <c r="C73" s="11"/>
      <c r="D73" s="7" t="s">
        <v>26</v>
      </c>
      <c r="E73" s="52" t="s">
        <v>63</v>
      </c>
      <c r="F73" s="53">
        <v>100</v>
      </c>
      <c r="G73" s="54">
        <v>15.84</v>
      </c>
      <c r="H73" s="54">
        <v>22.54</v>
      </c>
      <c r="I73" s="54">
        <v>13.22</v>
      </c>
      <c r="J73" s="54">
        <v>310</v>
      </c>
      <c r="K73" s="41">
        <v>268</v>
      </c>
      <c r="L73" s="40"/>
    </row>
    <row r="74" spans="1:12" ht="15" x14ac:dyDescent="0.25">
      <c r="A74" s="23"/>
      <c r="B74" s="15"/>
      <c r="C74" s="11"/>
      <c r="D74" s="7" t="s">
        <v>27</v>
      </c>
      <c r="E74" s="52" t="s">
        <v>64</v>
      </c>
      <c r="F74" s="53">
        <v>200</v>
      </c>
      <c r="G74" s="54">
        <v>10.029999999999999</v>
      </c>
      <c r="H74" s="54">
        <v>11.2</v>
      </c>
      <c r="I74" s="54">
        <v>43.5</v>
      </c>
      <c r="J74" s="54">
        <v>198.66</v>
      </c>
      <c r="K74" s="41">
        <v>171</v>
      </c>
      <c r="L74" s="40"/>
    </row>
    <row r="75" spans="1:12" ht="15" x14ac:dyDescent="0.25">
      <c r="A75" s="23"/>
      <c r="B75" s="15"/>
      <c r="C75" s="11"/>
      <c r="D75" s="7" t="s">
        <v>28</v>
      </c>
      <c r="E75" s="52" t="s">
        <v>65</v>
      </c>
      <c r="F75" s="53">
        <v>200</v>
      </c>
      <c r="G75" s="54">
        <v>0.68</v>
      </c>
      <c r="H75" s="54">
        <v>0.28000000000000003</v>
      </c>
      <c r="I75" s="54">
        <v>20.76</v>
      </c>
      <c r="J75" s="54">
        <v>88</v>
      </c>
      <c r="K75" s="41">
        <v>388</v>
      </c>
      <c r="L75" s="40"/>
    </row>
    <row r="76" spans="1:12" ht="15" x14ac:dyDescent="0.25">
      <c r="A76" s="23"/>
      <c r="B76" s="15"/>
      <c r="C76" s="11"/>
      <c r="D76" s="7" t="s">
        <v>29</v>
      </c>
      <c r="E76" s="52" t="s">
        <v>46</v>
      </c>
      <c r="F76" s="53">
        <v>30</v>
      </c>
      <c r="G76" s="54">
        <v>1.68</v>
      </c>
      <c r="H76" s="54">
        <v>0.33</v>
      </c>
      <c r="I76" s="54">
        <v>14.82</v>
      </c>
      <c r="J76" s="54">
        <v>68.97</v>
      </c>
      <c r="K76" s="41"/>
      <c r="L76" s="40"/>
    </row>
    <row r="77" spans="1:12" ht="15" x14ac:dyDescent="0.25">
      <c r="A77" s="23"/>
      <c r="B77" s="15"/>
      <c r="C77" s="11"/>
      <c r="D77" s="7" t="s">
        <v>30</v>
      </c>
      <c r="E77" s="52" t="s">
        <v>45</v>
      </c>
      <c r="F77" s="54">
        <v>60</v>
      </c>
      <c r="G77" s="54">
        <v>4.74</v>
      </c>
      <c r="H77" s="54">
        <v>0.6</v>
      </c>
      <c r="I77" s="54">
        <v>28.98</v>
      </c>
      <c r="J77" s="54">
        <v>140.28</v>
      </c>
      <c r="K77" s="41"/>
      <c r="L77" s="40"/>
    </row>
    <row r="78" spans="1:12" ht="15" x14ac:dyDescent="0.25">
      <c r="A78" s="23"/>
      <c r="B78" s="15"/>
      <c r="C78" s="57" t="s">
        <v>49</v>
      </c>
      <c r="D78" s="6"/>
      <c r="E78" s="52" t="s">
        <v>66</v>
      </c>
      <c r="F78" s="56">
        <v>50</v>
      </c>
      <c r="G78" s="55">
        <v>2.91</v>
      </c>
      <c r="H78" s="55">
        <v>10.69</v>
      </c>
      <c r="I78" s="55">
        <v>28.9</v>
      </c>
      <c r="J78" s="55">
        <v>200.05</v>
      </c>
      <c r="K78" s="41">
        <v>429</v>
      </c>
      <c r="L78" s="40"/>
    </row>
    <row r="79" spans="1:12" ht="15" x14ac:dyDescent="0.25">
      <c r="A79" s="23"/>
      <c r="B79" s="15"/>
      <c r="C79" s="11"/>
      <c r="D79" s="6"/>
      <c r="E79" s="52" t="s">
        <v>48</v>
      </c>
      <c r="F79" s="53">
        <v>200</v>
      </c>
      <c r="G79" s="54">
        <v>1</v>
      </c>
      <c r="H79" s="54">
        <v>1</v>
      </c>
      <c r="I79" s="54">
        <v>1</v>
      </c>
      <c r="J79" s="54">
        <v>84.8</v>
      </c>
      <c r="K79" s="41">
        <v>389</v>
      </c>
      <c r="L79" s="40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1190</v>
      </c>
      <c r="G80" s="19">
        <f t="shared" ref="G80" si="34">SUM(G71:G79)</f>
        <v>43.28</v>
      </c>
      <c r="H80" s="19">
        <f t="shared" ref="H80" si="35">SUM(H71:H79)</f>
        <v>50.949999999999996</v>
      </c>
      <c r="I80" s="19">
        <f t="shared" ref="I80" si="36">SUM(I71:I79)</f>
        <v>184.95000000000002</v>
      </c>
      <c r="J80" s="19">
        <f t="shared" ref="J80:L80" si="37">SUM(J71:J79)</f>
        <v>1300.56</v>
      </c>
      <c r="K80" s="25"/>
      <c r="L80" s="19">
        <f t="shared" si="37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47" t="s">
        <v>4</v>
      </c>
      <c r="D81" s="48"/>
      <c r="E81" s="29"/>
      <c r="F81" s="30">
        <f>F70+F80</f>
        <v>1190</v>
      </c>
      <c r="G81" s="30">
        <f t="shared" ref="G81" si="38">G70+G80</f>
        <v>43.28</v>
      </c>
      <c r="H81" s="30">
        <f t="shared" ref="H81" si="39">H70+H80</f>
        <v>50.949999999999996</v>
      </c>
      <c r="I81" s="30">
        <f t="shared" ref="I81" si="40">I70+I80</f>
        <v>184.95000000000002</v>
      </c>
      <c r="J81" s="30">
        <f t="shared" ref="J81:L81" si="41">J70+J80</f>
        <v>1300.56</v>
      </c>
      <c r="K81" s="30"/>
      <c r="L81" s="30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18</v>
      </c>
      <c r="D82" s="5" t="s">
        <v>19</v>
      </c>
      <c r="E82" s="36"/>
      <c r="F82" s="37"/>
      <c r="G82" s="37"/>
      <c r="H82" s="37"/>
      <c r="I82" s="37"/>
      <c r="J82" s="37"/>
      <c r="K82" s="38"/>
      <c r="L82" s="37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20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21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7" t="s">
        <v>22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58" t="s">
        <v>67</v>
      </c>
      <c r="F90" s="58">
        <v>100</v>
      </c>
      <c r="G90" s="58">
        <v>1.22</v>
      </c>
      <c r="H90" s="58">
        <v>7.84</v>
      </c>
      <c r="I90" s="58">
        <v>8.9600000000000009</v>
      </c>
      <c r="J90" s="58">
        <v>111.4</v>
      </c>
      <c r="K90" s="41">
        <v>37</v>
      </c>
      <c r="L90" s="40"/>
    </row>
    <row r="91" spans="1:12" ht="15" x14ac:dyDescent="0.25">
      <c r="A91" s="23"/>
      <c r="B91" s="15"/>
      <c r="C91" s="11"/>
      <c r="D91" s="7" t="s">
        <v>25</v>
      </c>
      <c r="E91" s="52" t="s">
        <v>68</v>
      </c>
      <c r="F91" s="53">
        <v>250</v>
      </c>
      <c r="G91" s="54">
        <v>1.77</v>
      </c>
      <c r="H91" s="54">
        <v>4.95</v>
      </c>
      <c r="I91" s="54">
        <v>7.9</v>
      </c>
      <c r="J91" s="54">
        <v>99.75</v>
      </c>
      <c r="K91" s="41">
        <v>88</v>
      </c>
      <c r="L91" s="40"/>
    </row>
    <row r="92" spans="1:12" ht="15" x14ac:dyDescent="0.25">
      <c r="A92" s="23"/>
      <c r="B92" s="15"/>
      <c r="C92" s="11"/>
      <c r="D92" s="7" t="s">
        <v>26</v>
      </c>
      <c r="E92" s="52" t="s">
        <v>69</v>
      </c>
      <c r="F92" s="53">
        <v>100</v>
      </c>
      <c r="G92" s="54">
        <v>16.54</v>
      </c>
      <c r="H92" s="54">
        <v>21.44</v>
      </c>
      <c r="I92" s="54">
        <v>17.239999999999998</v>
      </c>
      <c r="J92" s="54">
        <v>206.25</v>
      </c>
      <c r="K92" s="41">
        <v>269</v>
      </c>
      <c r="L92" s="40"/>
    </row>
    <row r="93" spans="1:12" ht="15" x14ac:dyDescent="0.25">
      <c r="A93" s="23"/>
      <c r="B93" s="15"/>
      <c r="C93" s="11"/>
      <c r="D93" s="7" t="s">
        <v>27</v>
      </c>
      <c r="E93" s="58" t="s">
        <v>70</v>
      </c>
      <c r="F93" s="56">
        <v>200</v>
      </c>
      <c r="G93" s="55">
        <v>8.11</v>
      </c>
      <c r="H93" s="55">
        <v>6.23</v>
      </c>
      <c r="I93" s="55">
        <v>38.93</v>
      </c>
      <c r="J93" s="55">
        <v>244.29</v>
      </c>
      <c r="K93" s="41">
        <v>205</v>
      </c>
      <c r="L93" s="40"/>
    </row>
    <row r="94" spans="1:12" ht="15" x14ac:dyDescent="0.25">
      <c r="A94" s="23"/>
      <c r="B94" s="15"/>
      <c r="C94" s="11"/>
      <c r="D94" s="7" t="s">
        <v>28</v>
      </c>
      <c r="E94" s="52" t="s">
        <v>71</v>
      </c>
      <c r="F94" s="59">
        <v>200</v>
      </c>
      <c r="G94" s="52">
        <v>0.45</v>
      </c>
      <c r="H94" s="52">
        <v>0.1</v>
      </c>
      <c r="I94" s="52">
        <v>33.99</v>
      </c>
      <c r="J94" s="52">
        <v>141.19999999999999</v>
      </c>
      <c r="K94" s="41">
        <v>346</v>
      </c>
      <c r="L94" s="40"/>
    </row>
    <row r="95" spans="1:12" ht="15" x14ac:dyDescent="0.25">
      <c r="A95" s="23"/>
      <c r="B95" s="15"/>
      <c r="C95" s="11"/>
      <c r="D95" s="7" t="s">
        <v>29</v>
      </c>
      <c r="E95" s="52" t="s">
        <v>46</v>
      </c>
      <c r="F95" s="53">
        <v>30</v>
      </c>
      <c r="G95" s="54">
        <v>1.68</v>
      </c>
      <c r="H95" s="54">
        <v>0.33</v>
      </c>
      <c r="I95" s="54">
        <v>14.82</v>
      </c>
      <c r="J95" s="54">
        <v>68.97</v>
      </c>
      <c r="K95" s="41"/>
      <c r="L95" s="40"/>
    </row>
    <row r="96" spans="1:12" ht="15" x14ac:dyDescent="0.25">
      <c r="A96" s="23"/>
      <c r="B96" s="15"/>
      <c r="C96" s="11"/>
      <c r="D96" s="7" t="s">
        <v>30</v>
      </c>
      <c r="E96" s="52" t="s">
        <v>45</v>
      </c>
      <c r="F96" s="54">
        <v>60</v>
      </c>
      <c r="G96" s="54">
        <v>4.74</v>
      </c>
      <c r="H96" s="54">
        <v>0.6</v>
      </c>
      <c r="I96" s="54">
        <v>28.98</v>
      </c>
      <c r="J96" s="54">
        <v>140.28</v>
      </c>
      <c r="K96" s="41"/>
      <c r="L96" s="40"/>
    </row>
    <row r="97" spans="1:12" ht="15" x14ac:dyDescent="0.25">
      <c r="A97" s="23"/>
      <c r="B97" s="15"/>
      <c r="C97" s="57" t="s">
        <v>49</v>
      </c>
      <c r="D97" s="6"/>
      <c r="E97" s="52" t="s">
        <v>72</v>
      </c>
      <c r="F97" s="56">
        <v>50</v>
      </c>
      <c r="G97" s="55">
        <v>4.71</v>
      </c>
      <c r="H97" s="55">
        <v>7.42</v>
      </c>
      <c r="I97" s="55">
        <v>25.03</v>
      </c>
      <c r="J97" s="55">
        <v>186</v>
      </c>
      <c r="K97" s="41">
        <v>50</v>
      </c>
      <c r="L97" s="40"/>
    </row>
    <row r="98" spans="1:12" ht="15" x14ac:dyDescent="0.25">
      <c r="A98" s="23"/>
      <c r="B98" s="15"/>
      <c r="C98" s="11"/>
      <c r="D98" s="6"/>
      <c r="E98" s="52" t="s">
        <v>48</v>
      </c>
      <c r="F98" s="53">
        <v>200</v>
      </c>
      <c r="G98" s="54">
        <v>1</v>
      </c>
      <c r="H98" s="54">
        <v>1</v>
      </c>
      <c r="I98" s="54">
        <v>1</v>
      </c>
      <c r="J98" s="54">
        <v>84.8</v>
      </c>
      <c r="K98" s="41">
        <v>200</v>
      </c>
      <c r="L98" s="40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1190</v>
      </c>
      <c r="G99" s="19">
        <f t="shared" ref="G99" si="46">SUM(G90:G98)</f>
        <v>40.22</v>
      </c>
      <c r="H99" s="19">
        <f t="shared" ref="H99" si="47">SUM(H90:H98)</f>
        <v>49.910000000000011</v>
      </c>
      <c r="I99" s="19">
        <f t="shared" ref="I99" si="48">SUM(I90:I98)</f>
        <v>176.85</v>
      </c>
      <c r="J99" s="19">
        <f t="shared" ref="J99:L99" si="49">SUM(J90:J98)</f>
        <v>1282.9399999999998</v>
      </c>
      <c r="K99" s="25"/>
      <c r="L99" s="19">
        <f t="shared" si="49"/>
        <v>0</v>
      </c>
    </row>
    <row r="100" spans="1:12" ht="15.75" customHeight="1" x14ac:dyDescent="0.2">
      <c r="A100" s="27">
        <f>A82</f>
        <v>1</v>
      </c>
      <c r="B100" s="28">
        <f>B82</f>
        <v>5</v>
      </c>
      <c r="C100" s="47" t="s">
        <v>4</v>
      </c>
      <c r="D100" s="48"/>
      <c r="E100" s="29"/>
      <c r="F100" s="30">
        <f>F89+F99</f>
        <v>1190</v>
      </c>
      <c r="G100" s="30">
        <f t="shared" ref="G100" si="50">G89+G99</f>
        <v>40.22</v>
      </c>
      <c r="H100" s="30">
        <f t="shared" ref="H100" si="51">H89+H99</f>
        <v>49.910000000000011</v>
      </c>
      <c r="I100" s="30">
        <f t="shared" ref="I100" si="52">I89+I99</f>
        <v>176.85</v>
      </c>
      <c r="J100" s="30">
        <f t="shared" ref="J100:L100" si="53">J89+J99</f>
        <v>1282.9399999999998</v>
      </c>
      <c r="K100" s="30"/>
      <c r="L100" s="30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18</v>
      </c>
      <c r="D101" s="5" t="s">
        <v>19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20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7" t="s">
        <v>21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7" t="s">
        <v>22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58" t="s">
        <v>50</v>
      </c>
      <c r="F109" s="58">
        <v>100</v>
      </c>
      <c r="G109" s="58">
        <v>1.4</v>
      </c>
      <c r="H109" s="58">
        <v>10.039999999999999</v>
      </c>
      <c r="I109" s="58">
        <v>7.29</v>
      </c>
      <c r="J109" s="58">
        <v>125.1</v>
      </c>
      <c r="K109" s="41">
        <v>67</v>
      </c>
      <c r="L109" s="40"/>
    </row>
    <row r="110" spans="1:12" ht="15" x14ac:dyDescent="0.25">
      <c r="A110" s="23"/>
      <c r="B110" s="15"/>
      <c r="C110" s="11"/>
      <c r="D110" s="7" t="s">
        <v>25</v>
      </c>
      <c r="E110" s="52" t="s">
        <v>73</v>
      </c>
      <c r="F110" s="53">
        <v>250</v>
      </c>
      <c r="G110" s="54">
        <v>4.88</v>
      </c>
      <c r="H110" s="54">
        <v>8.8000000000000007</v>
      </c>
      <c r="I110" s="54">
        <v>14.47</v>
      </c>
      <c r="J110" s="54">
        <v>134.44999999999999</v>
      </c>
      <c r="K110" s="41">
        <v>111</v>
      </c>
      <c r="L110" s="40"/>
    </row>
    <row r="111" spans="1:12" ht="15" x14ac:dyDescent="0.25">
      <c r="A111" s="23"/>
      <c r="B111" s="15"/>
      <c r="C111" s="11"/>
      <c r="D111" s="7" t="s">
        <v>26</v>
      </c>
      <c r="E111" s="52" t="s">
        <v>74</v>
      </c>
      <c r="F111" s="53">
        <v>100</v>
      </c>
      <c r="G111" s="54">
        <v>16.54</v>
      </c>
      <c r="H111" s="54">
        <v>21.44</v>
      </c>
      <c r="I111" s="54">
        <v>17.239999999999998</v>
      </c>
      <c r="J111" s="54">
        <v>206.25</v>
      </c>
      <c r="K111" s="41">
        <v>269</v>
      </c>
      <c r="L111" s="40"/>
    </row>
    <row r="112" spans="1:12" ht="15" x14ac:dyDescent="0.25">
      <c r="A112" s="23"/>
      <c r="B112" s="15"/>
      <c r="C112" s="11"/>
      <c r="D112" s="7" t="s">
        <v>27</v>
      </c>
      <c r="E112" s="52" t="s">
        <v>64</v>
      </c>
      <c r="F112" s="53">
        <v>200</v>
      </c>
      <c r="G112" s="54">
        <v>10.029999999999999</v>
      </c>
      <c r="H112" s="54">
        <v>11.2</v>
      </c>
      <c r="I112" s="54">
        <v>43.5</v>
      </c>
      <c r="J112" s="54">
        <v>198.66</v>
      </c>
      <c r="K112" s="41">
        <v>171</v>
      </c>
      <c r="L112" s="40"/>
    </row>
    <row r="113" spans="1:12" ht="15" x14ac:dyDescent="0.25">
      <c r="A113" s="23"/>
      <c r="B113" s="15"/>
      <c r="C113" s="11"/>
      <c r="D113" s="7" t="s">
        <v>28</v>
      </c>
      <c r="E113" s="52" t="s">
        <v>75</v>
      </c>
      <c r="F113" s="53">
        <v>200</v>
      </c>
      <c r="G113" s="54">
        <v>0.78</v>
      </c>
      <c r="H113" s="54">
        <v>0.04</v>
      </c>
      <c r="I113" s="54">
        <v>27.6</v>
      </c>
      <c r="J113" s="54">
        <v>114.8</v>
      </c>
      <c r="K113" s="41">
        <v>348</v>
      </c>
      <c r="L113" s="40"/>
    </row>
    <row r="114" spans="1:12" ht="15" x14ac:dyDescent="0.25">
      <c r="A114" s="23"/>
      <c r="B114" s="15"/>
      <c r="C114" s="11"/>
      <c r="D114" s="7" t="s">
        <v>29</v>
      </c>
      <c r="E114" s="52" t="s">
        <v>46</v>
      </c>
      <c r="F114" s="53">
        <v>30</v>
      </c>
      <c r="G114" s="54">
        <v>1.68</v>
      </c>
      <c r="H114" s="54">
        <v>0.33</v>
      </c>
      <c r="I114" s="54">
        <v>14.82</v>
      </c>
      <c r="J114" s="54">
        <v>68.97</v>
      </c>
      <c r="K114" s="41"/>
      <c r="L114" s="40"/>
    </row>
    <row r="115" spans="1:12" ht="15" x14ac:dyDescent="0.25">
      <c r="A115" s="23"/>
      <c r="B115" s="15"/>
      <c r="C115" s="11"/>
      <c r="D115" s="7" t="s">
        <v>30</v>
      </c>
      <c r="E115" s="52" t="s">
        <v>45</v>
      </c>
      <c r="F115" s="54">
        <v>60</v>
      </c>
      <c r="G115" s="54">
        <v>4.74</v>
      </c>
      <c r="H115" s="54">
        <v>0.6</v>
      </c>
      <c r="I115" s="54">
        <v>28.98</v>
      </c>
      <c r="J115" s="54">
        <v>140.28</v>
      </c>
      <c r="K115" s="41"/>
      <c r="L115" s="40"/>
    </row>
    <row r="116" spans="1:12" ht="15" x14ac:dyDescent="0.25">
      <c r="A116" s="23"/>
      <c r="B116" s="15"/>
      <c r="C116" s="57" t="s">
        <v>49</v>
      </c>
      <c r="D116" s="6"/>
      <c r="E116" s="55" t="s">
        <v>76</v>
      </c>
      <c r="F116" s="56">
        <v>40</v>
      </c>
      <c r="G116" s="55">
        <v>3.67</v>
      </c>
      <c r="H116" s="55">
        <v>5.65</v>
      </c>
      <c r="I116" s="55">
        <v>20.12</v>
      </c>
      <c r="J116" s="54"/>
      <c r="K116" s="41">
        <v>454</v>
      </c>
      <c r="L116" s="40"/>
    </row>
    <row r="117" spans="1:12" ht="15" x14ac:dyDescent="0.25">
      <c r="A117" s="23"/>
      <c r="B117" s="15"/>
      <c r="C117" s="11"/>
      <c r="D117" s="6"/>
      <c r="E117" s="52" t="s">
        <v>48</v>
      </c>
      <c r="F117" s="53">
        <v>200</v>
      </c>
      <c r="G117" s="54">
        <v>1</v>
      </c>
      <c r="H117" s="54">
        <v>1</v>
      </c>
      <c r="I117" s="54">
        <v>1</v>
      </c>
      <c r="J117" s="40"/>
      <c r="K117" s="41">
        <v>389</v>
      </c>
      <c r="L117" s="40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1180</v>
      </c>
      <c r="G118" s="19">
        <f t="shared" ref="G118:J118" si="56">SUM(G109:G117)</f>
        <v>44.720000000000006</v>
      </c>
      <c r="H118" s="19">
        <f t="shared" si="56"/>
        <v>59.1</v>
      </c>
      <c r="I118" s="19">
        <f t="shared" si="56"/>
        <v>175.01999999999998</v>
      </c>
      <c r="J118" s="19">
        <f t="shared" si="56"/>
        <v>988.50999999999988</v>
      </c>
      <c r="K118" s="25"/>
      <c r="L118" s="19">
        <f t="shared" ref="L118" si="57">SUM(L109:L117)</f>
        <v>0</v>
      </c>
    </row>
    <row r="119" spans="1:12" ht="15" x14ac:dyDescent="0.2">
      <c r="A119" s="27">
        <f>A101</f>
        <v>2</v>
      </c>
      <c r="B119" s="28">
        <f>B101</f>
        <v>1</v>
      </c>
      <c r="C119" s="47" t="s">
        <v>4</v>
      </c>
      <c r="D119" s="48"/>
      <c r="E119" s="29"/>
      <c r="F119" s="30">
        <f>F108+F118</f>
        <v>1180</v>
      </c>
      <c r="G119" s="30">
        <f t="shared" ref="G119" si="58">G108+G118</f>
        <v>44.720000000000006</v>
      </c>
      <c r="H119" s="30">
        <f t="shared" ref="H119" si="59">H108+H118</f>
        <v>59.1</v>
      </c>
      <c r="I119" s="30">
        <f t="shared" ref="I119" si="60">I108+I118</f>
        <v>175.01999999999998</v>
      </c>
      <c r="J119" s="30">
        <f t="shared" ref="J119:L119" si="61">J108+J118</f>
        <v>988.50999999999988</v>
      </c>
      <c r="K119" s="30"/>
      <c r="L119" s="30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18</v>
      </c>
      <c r="D120" s="5" t="s">
        <v>19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7" t="s">
        <v>20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14"/>
      <c r="B123" s="15"/>
      <c r="C123" s="11"/>
      <c r="D123" s="7" t="s">
        <v>21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7" t="s">
        <v>22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58" t="s">
        <v>77</v>
      </c>
      <c r="F128" s="58">
        <v>100</v>
      </c>
      <c r="G128" s="58">
        <v>3.02</v>
      </c>
      <c r="H128" s="58">
        <v>6.36</v>
      </c>
      <c r="I128" s="58">
        <v>23.72</v>
      </c>
      <c r="J128" s="58">
        <v>128.19999999999999</v>
      </c>
      <c r="K128" s="41">
        <v>39</v>
      </c>
      <c r="L128" s="40"/>
    </row>
    <row r="129" spans="1:12" ht="15" x14ac:dyDescent="0.25">
      <c r="A129" s="14"/>
      <c r="B129" s="15"/>
      <c r="C129" s="11"/>
      <c r="D129" s="7" t="s">
        <v>25</v>
      </c>
      <c r="E129" s="52" t="s">
        <v>78</v>
      </c>
      <c r="F129" s="53">
        <v>250</v>
      </c>
      <c r="G129" s="54">
        <v>8.4499999999999993</v>
      </c>
      <c r="H129" s="54">
        <v>8.2799999999999994</v>
      </c>
      <c r="I129" s="54">
        <v>13.13</v>
      </c>
      <c r="J129" s="54">
        <v>136</v>
      </c>
      <c r="K129" s="41">
        <v>106</v>
      </c>
      <c r="L129" s="40"/>
    </row>
    <row r="130" spans="1:12" ht="15" x14ac:dyDescent="0.25">
      <c r="A130" s="14"/>
      <c r="B130" s="15"/>
      <c r="C130" s="11"/>
      <c r="D130" s="7" t="s">
        <v>26</v>
      </c>
      <c r="E130" s="52" t="s">
        <v>79</v>
      </c>
      <c r="F130" s="59">
        <v>300</v>
      </c>
      <c r="G130" s="52">
        <v>21.53</v>
      </c>
      <c r="H130" s="52">
        <v>20.09</v>
      </c>
      <c r="I130" s="52">
        <v>26.05</v>
      </c>
      <c r="J130" s="52">
        <v>362</v>
      </c>
      <c r="K130" s="41">
        <v>289</v>
      </c>
      <c r="L130" s="40"/>
    </row>
    <row r="131" spans="1:12" ht="15" x14ac:dyDescent="0.25">
      <c r="A131" s="14"/>
      <c r="B131" s="15"/>
      <c r="C131" s="11"/>
      <c r="D131" s="7" t="s">
        <v>27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28</v>
      </c>
      <c r="E132" s="52" t="s">
        <v>59</v>
      </c>
      <c r="F132" s="59">
        <v>200</v>
      </c>
      <c r="G132" s="52">
        <v>0.66</v>
      </c>
      <c r="H132" s="52">
        <v>0.09</v>
      </c>
      <c r="I132" s="52">
        <v>32.01</v>
      </c>
      <c r="J132" s="52">
        <v>125.8</v>
      </c>
      <c r="K132" s="41">
        <v>349</v>
      </c>
      <c r="L132" s="40"/>
    </row>
    <row r="133" spans="1:12" ht="15" x14ac:dyDescent="0.25">
      <c r="A133" s="14"/>
      <c r="B133" s="15"/>
      <c r="C133" s="11"/>
      <c r="D133" s="7" t="s">
        <v>29</v>
      </c>
      <c r="E133" s="52" t="s">
        <v>46</v>
      </c>
      <c r="F133" s="53">
        <v>30</v>
      </c>
      <c r="G133" s="54">
        <v>1.68</v>
      </c>
      <c r="H133" s="54">
        <v>0.33</v>
      </c>
      <c r="I133" s="54">
        <v>14.82</v>
      </c>
      <c r="J133" s="54">
        <v>68.97</v>
      </c>
      <c r="K133" s="41"/>
      <c r="L133" s="40"/>
    </row>
    <row r="134" spans="1:12" ht="15" x14ac:dyDescent="0.25">
      <c r="A134" s="14"/>
      <c r="B134" s="15"/>
      <c r="C134" s="11"/>
      <c r="D134" s="7" t="s">
        <v>30</v>
      </c>
      <c r="E134" s="52" t="s">
        <v>45</v>
      </c>
      <c r="F134" s="54">
        <v>60</v>
      </c>
      <c r="G134" s="54">
        <v>4.74</v>
      </c>
      <c r="H134" s="54">
        <v>0.6</v>
      </c>
      <c r="I134" s="54">
        <v>28.98</v>
      </c>
      <c r="J134" s="54">
        <v>140.28</v>
      </c>
      <c r="K134" s="41"/>
      <c r="L134" s="40"/>
    </row>
    <row r="135" spans="1:12" ht="15" x14ac:dyDescent="0.25">
      <c r="A135" s="14"/>
      <c r="B135" s="15"/>
      <c r="C135" s="57" t="s">
        <v>49</v>
      </c>
      <c r="D135" s="6"/>
      <c r="E135" s="52" t="s">
        <v>80</v>
      </c>
      <c r="F135" s="56">
        <v>50</v>
      </c>
      <c r="G135" s="55">
        <v>2.91</v>
      </c>
      <c r="H135" s="55">
        <v>10.69</v>
      </c>
      <c r="I135" s="55">
        <v>28.9</v>
      </c>
      <c r="J135" s="55">
        <v>200.05</v>
      </c>
      <c r="K135" s="41">
        <v>429</v>
      </c>
      <c r="L135" s="40"/>
    </row>
    <row r="136" spans="1:12" ht="15" x14ac:dyDescent="0.25">
      <c r="A136" s="14"/>
      <c r="B136" s="15"/>
      <c r="C136" s="11"/>
      <c r="D136" s="6"/>
      <c r="E136" s="52" t="s">
        <v>48</v>
      </c>
      <c r="F136" s="53">
        <v>200</v>
      </c>
      <c r="G136" s="54">
        <v>1</v>
      </c>
      <c r="H136" s="54">
        <v>1</v>
      </c>
      <c r="I136" s="54">
        <v>1</v>
      </c>
      <c r="J136" s="54">
        <v>84.8</v>
      </c>
      <c r="K136" s="41">
        <v>389</v>
      </c>
      <c r="L136" s="40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1190</v>
      </c>
      <c r="G137" s="19">
        <f t="shared" ref="G137:J137" si="64">SUM(G128:G136)</f>
        <v>43.989999999999995</v>
      </c>
      <c r="H137" s="19">
        <f t="shared" si="64"/>
        <v>47.440000000000005</v>
      </c>
      <c r="I137" s="19">
        <f t="shared" si="64"/>
        <v>168.60999999999999</v>
      </c>
      <c r="J137" s="19">
        <f t="shared" si="64"/>
        <v>1246.0999999999999</v>
      </c>
      <c r="K137" s="25"/>
      <c r="L137" s="19">
        <f t="shared" ref="L137" si="65">SUM(L128:L136)</f>
        <v>0</v>
      </c>
    </row>
    <row r="138" spans="1:12" ht="15" x14ac:dyDescent="0.2">
      <c r="A138" s="31">
        <f>A120</f>
        <v>2</v>
      </c>
      <c r="B138" s="31">
        <f>B120</f>
        <v>2</v>
      </c>
      <c r="C138" s="47" t="s">
        <v>4</v>
      </c>
      <c r="D138" s="48"/>
      <c r="E138" s="29"/>
      <c r="F138" s="30">
        <f>F127+F137</f>
        <v>1190</v>
      </c>
      <c r="G138" s="30">
        <f t="shared" ref="G138" si="66">G127+G137</f>
        <v>43.989999999999995</v>
      </c>
      <c r="H138" s="30">
        <f t="shared" ref="H138" si="67">H127+H137</f>
        <v>47.440000000000005</v>
      </c>
      <c r="I138" s="30">
        <f t="shared" ref="I138" si="68">I127+I137</f>
        <v>168.60999999999999</v>
      </c>
      <c r="J138" s="30">
        <f t="shared" ref="J138:L138" si="69">J127+J137</f>
        <v>1246.0999999999999</v>
      </c>
      <c r="K138" s="30"/>
      <c r="L138" s="30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18</v>
      </c>
      <c r="D139" s="5" t="s">
        <v>19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20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7" t="s">
        <v>21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7" t="s">
        <v>22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58" t="s">
        <v>81</v>
      </c>
      <c r="F147" s="58">
        <v>100</v>
      </c>
      <c r="G147" s="58">
        <v>2.73</v>
      </c>
      <c r="H147" s="58">
        <v>7.06</v>
      </c>
      <c r="I147" s="58">
        <v>9.59</v>
      </c>
      <c r="J147" s="58">
        <v>110</v>
      </c>
      <c r="K147" s="41">
        <v>40</v>
      </c>
      <c r="L147" s="40"/>
    </row>
    <row r="148" spans="1:12" ht="15" x14ac:dyDescent="0.25">
      <c r="A148" s="23"/>
      <c r="B148" s="15"/>
      <c r="C148" s="11"/>
      <c r="D148" s="7" t="s">
        <v>25</v>
      </c>
      <c r="E148" s="52" t="s">
        <v>82</v>
      </c>
      <c r="F148" s="59">
        <v>250</v>
      </c>
      <c r="G148" s="52">
        <v>2.0179999999999998</v>
      </c>
      <c r="H148" s="52">
        <v>5.09</v>
      </c>
      <c r="I148" s="52">
        <v>11.98</v>
      </c>
      <c r="J148" s="52">
        <v>107.25</v>
      </c>
      <c r="K148" s="41">
        <v>96</v>
      </c>
      <c r="L148" s="40"/>
    </row>
    <row r="149" spans="1:12" ht="15" x14ac:dyDescent="0.25">
      <c r="A149" s="23"/>
      <c r="B149" s="15"/>
      <c r="C149" s="11"/>
      <c r="D149" s="7" t="s">
        <v>26</v>
      </c>
      <c r="E149" s="52" t="s">
        <v>83</v>
      </c>
      <c r="F149" s="53">
        <v>100</v>
      </c>
      <c r="G149" s="54">
        <v>15.84</v>
      </c>
      <c r="H149" s="54">
        <v>22.54</v>
      </c>
      <c r="I149" s="54">
        <v>13.22</v>
      </c>
      <c r="J149" s="54">
        <v>264</v>
      </c>
      <c r="K149" s="41">
        <v>268</v>
      </c>
      <c r="L149" s="40"/>
    </row>
    <row r="150" spans="1:12" ht="15" x14ac:dyDescent="0.25">
      <c r="A150" s="23"/>
      <c r="B150" s="15"/>
      <c r="C150" s="11"/>
      <c r="D150" s="7" t="s">
        <v>27</v>
      </c>
      <c r="E150" s="52" t="s">
        <v>58</v>
      </c>
      <c r="F150" s="53">
        <v>200</v>
      </c>
      <c r="G150" s="54">
        <v>4.34</v>
      </c>
      <c r="H150" s="54">
        <v>12.82</v>
      </c>
      <c r="I150" s="54">
        <v>25.18</v>
      </c>
      <c r="J150" s="54">
        <v>240</v>
      </c>
      <c r="K150" s="41">
        <v>128</v>
      </c>
      <c r="L150" s="40"/>
    </row>
    <row r="151" spans="1:12" ht="15" x14ac:dyDescent="0.25">
      <c r="A151" s="23"/>
      <c r="B151" s="15"/>
      <c r="C151" s="11"/>
      <c r="D151" s="7" t="s">
        <v>28</v>
      </c>
      <c r="E151" s="54" t="s">
        <v>44</v>
      </c>
      <c r="F151" s="53">
        <v>200</v>
      </c>
      <c r="G151" s="54">
        <v>9.8000000000000004E-2</v>
      </c>
      <c r="H151" s="54">
        <v>0.1</v>
      </c>
      <c r="I151" s="54">
        <v>23.79</v>
      </c>
      <c r="J151" s="54">
        <v>113</v>
      </c>
      <c r="K151" s="41">
        <v>342</v>
      </c>
      <c r="L151" s="40"/>
    </row>
    <row r="152" spans="1:12" ht="15" x14ac:dyDescent="0.25">
      <c r="A152" s="23"/>
      <c r="B152" s="15"/>
      <c r="C152" s="11"/>
      <c r="D152" s="7" t="s">
        <v>29</v>
      </c>
      <c r="E152" s="52" t="s">
        <v>46</v>
      </c>
      <c r="F152" s="53">
        <v>30</v>
      </c>
      <c r="G152" s="54">
        <v>1.68</v>
      </c>
      <c r="H152" s="54">
        <v>0.33</v>
      </c>
      <c r="I152" s="54">
        <v>14.82</v>
      </c>
      <c r="J152" s="54">
        <v>68.97</v>
      </c>
      <c r="K152" s="41"/>
      <c r="L152" s="40"/>
    </row>
    <row r="153" spans="1:12" ht="15" x14ac:dyDescent="0.25">
      <c r="A153" s="23"/>
      <c r="B153" s="15"/>
      <c r="C153" s="11"/>
      <c r="D153" s="7" t="s">
        <v>30</v>
      </c>
      <c r="E153" s="52" t="s">
        <v>45</v>
      </c>
      <c r="F153" s="54">
        <v>60</v>
      </c>
      <c r="G153" s="54">
        <v>4.74</v>
      </c>
      <c r="H153" s="54">
        <v>0.6</v>
      </c>
      <c r="I153" s="54">
        <v>28.98</v>
      </c>
      <c r="J153" s="54">
        <v>140.28</v>
      </c>
      <c r="K153" s="41"/>
      <c r="L153" s="40"/>
    </row>
    <row r="154" spans="1:12" ht="15" x14ac:dyDescent="0.25">
      <c r="A154" s="23"/>
      <c r="B154" s="15"/>
      <c r="C154" s="57" t="s">
        <v>49</v>
      </c>
      <c r="D154" s="6"/>
      <c r="E154" s="55" t="s">
        <v>84</v>
      </c>
      <c r="F154" s="56">
        <v>50</v>
      </c>
      <c r="G154" s="55">
        <v>4.71</v>
      </c>
      <c r="H154" s="55">
        <v>7.42</v>
      </c>
      <c r="I154" s="55">
        <v>25.03</v>
      </c>
      <c r="J154" s="55">
        <v>196</v>
      </c>
      <c r="K154" s="41">
        <v>488</v>
      </c>
      <c r="L154" s="40"/>
    </row>
    <row r="155" spans="1:12" ht="15" x14ac:dyDescent="0.25">
      <c r="A155" s="23"/>
      <c r="B155" s="15"/>
      <c r="C155" s="11"/>
      <c r="D155" s="6"/>
      <c r="E155" s="52" t="s">
        <v>48</v>
      </c>
      <c r="F155" s="53">
        <v>200</v>
      </c>
      <c r="G155" s="54">
        <v>1</v>
      </c>
      <c r="H155" s="54">
        <v>1</v>
      </c>
      <c r="I155" s="54">
        <v>1</v>
      </c>
      <c r="J155" s="54">
        <v>84.8</v>
      </c>
      <c r="K155" s="41">
        <v>389</v>
      </c>
      <c r="L155" s="40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1190</v>
      </c>
      <c r="G156" s="19">
        <f t="shared" ref="G156:J156" si="72">SUM(G147:G155)</f>
        <v>37.155999999999999</v>
      </c>
      <c r="H156" s="19">
        <f t="shared" si="72"/>
        <v>56.96</v>
      </c>
      <c r="I156" s="19">
        <f t="shared" si="72"/>
        <v>153.58999999999997</v>
      </c>
      <c r="J156" s="19">
        <f t="shared" si="72"/>
        <v>1324.3</v>
      </c>
      <c r="K156" s="25"/>
      <c r="L156" s="19">
        <f t="shared" ref="L156" si="73">SUM(L147:L155)</f>
        <v>0</v>
      </c>
    </row>
    <row r="157" spans="1:12" ht="15" x14ac:dyDescent="0.2">
      <c r="A157" s="27">
        <f>A139</f>
        <v>2</v>
      </c>
      <c r="B157" s="28">
        <f>B139</f>
        <v>3</v>
      </c>
      <c r="C157" s="47" t="s">
        <v>4</v>
      </c>
      <c r="D157" s="48"/>
      <c r="E157" s="29"/>
      <c r="F157" s="30">
        <f>F146+F156</f>
        <v>1190</v>
      </c>
      <c r="G157" s="30">
        <f t="shared" ref="G157" si="74">G146+G156</f>
        <v>37.155999999999999</v>
      </c>
      <c r="H157" s="30">
        <f t="shared" ref="H157" si="75">H146+H156</f>
        <v>56.96</v>
      </c>
      <c r="I157" s="30">
        <f t="shared" ref="I157" si="76">I146+I156</f>
        <v>153.58999999999997</v>
      </c>
      <c r="J157" s="30">
        <f t="shared" ref="J157:L157" si="77">J146+J156</f>
        <v>1324.3</v>
      </c>
      <c r="K157" s="30"/>
      <c r="L157" s="30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18</v>
      </c>
      <c r="D158" s="5" t="s">
        <v>19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20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7" t="s">
        <v>21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22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58" t="s">
        <v>61</v>
      </c>
      <c r="F166" s="58">
        <v>100</v>
      </c>
      <c r="G166" s="58">
        <v>2.0099999999999998</v>
      </c>
      <c r="H166" s="58">
        <v>0.1</v>
      </c>
      <c r="I166" s="58">
        <v>20.55</v>
      </c>
      <c r="J166" s="58">
        <v>91.2</v>
      </c>
      <c r="K166" s="41">
        <v>75</v>
      </c>
      <c r="L166" s="40"/>
    </row>
    <row r="167" spans="1:12" ht="15" x14ac:dyDescent="0.25">
      <c r="A167" s="23"/>
      <c r="B167" s="15"/>
      <c r="C167" s="11"/>
      <c r="D167" s="7" t="s">
        <v>25</v>
      </c>
      <c r="E167" s="52" t="s">
        <v>85</v>
      </c>
      <c r="F167" s="53">
        <v>250</v>
      </c>
      <c r="G167" s="54">
        <v>1.27</v>
      </c>
      <c r="H167" s="54">
        <v>2.78</v>
      </c>
      <c r="I167" s="54">
        <v>7.83</v>
      </c>
      <c r="J167" s="54">
        <v>54.5</v>
      </c>
      <c r="K167" s="41">
        <v>112</v>
      </c>
      <c r="L167" s="40"/>
    </row>
    <row r="168" spans="1:12" ht="15" x14ac:dyDescent="0.25">
      <c r="A168" s="23"/>
      <c r="B168" s="15"/>
      <c r="C168" s="11"/>
      <c r="D168" s="7" t="s">
        <v>26</v>
      </c>
      <c r="E168" s="52" t="s">
        <v>86</v>
      </c>
      <c r="F168" s="53">
        <v>100</v>
      </c>
      <c r="G168" s="54">
        <v>13.72</v>
      </c>
      <c r="H168" s="54">
        <v>20.48</v>
      </c>
      <c r="I168" s="54">
        <v>8.1</v>
      </c>
      <c r="J168" s="54">
        <v>268</v>
      </c>
      <c r="K168" s="41">
        <v>297</v>
      </c>
      <c r="L168" s="40"/>
    </row>
    <row r="169" spans="1:12" ht="15" x14ac:dyDescent="0.25">
      <c r="A169" s="23"/>
      <c r="B169" s="15"/>
      <c r="C169" s="11"/>
      <c r="D169" s="7" t="s">
        <v>27</v>
      </c>
      <c r="E169" s="52" t="s">
        <v>87</v>
      </c>
      <c r="F169" s="53">
        <v>200</v>
      </c>
      <c r="G169" s="54">
        <v>4.8600000000000003</v>
      </c>
      <c r="H169" s="54">
        <v>5.74</v>
      </c>
      <c r="I169" s="54">
        <v>48.89</v>
      </c>
      <c r="J169" s="54">
        <v>276.60000000000002</v>
      </c>
      <c r="K169" s="41">
        <v>305</v>
      </c>
      <c r="L169" s="40"/>
    </row>
    <row r="170" spans="1:12" ht="15" x14ac:dyDescent="0.25">
      <c r="A170" s="23"/>
      <c r="B170" s="15"/>
      <c r="C170" s="11"/>
      <c r="D170" s="7" t="s">
        <v>28</v>
      </c>
      <c r="E170" s="52" t="s">
        <v>88</v>
      </c>
      <c r="F170" s="59">
        <v>200</v>
      </c>
      <c r="G170" s="52">
        <v>0.66</v>
      </c>
      <c r="H170" s="52">
        <v>0.09</v>
      </c>
      <c r="I170" s="52">
        <v>32.01</v>
      </c>
      <c r="J170" s="52">
        <v>125.8</v>
      </c>
      <c r="K170" s="41">
        <v>342</v>
      </c>
      <c r="L170" s="40"/>
    </row>
    <row r="171" spans="1:12" ht="15" x14ac:dyDescent="0.25">
      <c r="A171" s="23"/>
      <c r="B171" s="15"/>
      <c r="C171" s="11"/>
      <c r="D171" s="7" t="s">
        <v>29</v>
      </c>
      <c r="E171" s="52" t="s">
        <v>46</v>
      </c>
      <c r="F171" s="53">
        <v>30</v>
      </c>
      <c r="G171" s="54">
        <v>1.68</v>
      </c>
      <c r="H171" s="54">
        <v>0.33</v>
      </c>
      <c r="I171" s="54">
        <v>14.82</v>
      </c>
      <c r="J171" s="54">
        <v>68.97</v>
      </c>
      <c r="K171" s="41"/>
      <c r="L171" s="40"/>
    </row>
    <row r="172" spans="1:12" ht="15" x14ac:dyDescent="0.25">
      <c r="A172" s="23"/>
      <c r="B172" s="15"/>
      <c r="C172" s="11"/>
      <c r="D172" s="7" t="s">
        <v>30</v>
      </c>
      <c r="E172" s="52" t="s">
        <v>45</v>
      </c>
      <c r="F172" s="54">
        <v>60</v>
      </c>
      <c r="G172" s="54">
        <v>4.74</v>
      </c>
      <c r="H172" s="54">
        <v>0.6</v>
      </c>
      <c r="I172" s="54">
        <v>28.98</v>
      </c>
      <c r="J172" s="54">
        <v>140.28</v>
      </c>
      <c r="K172" s="41"/>
      <c r="L172" s="40"/>
    </row>
    <row r="173" spans="1:12" ht="15" x14ac:dyDescent="0.25">
      <c r="A173" s="23"/>
      <c r="B173" s="15"/>
      <c r="C173" s="57" t="s">
        <v>49</v>
      </c>
      <c r="D173" s="6"/>
      <c r="E173" s="52" t="s">
        <v>89</v>
      </c>
      <c r="F173" s="53">
        <v>50</v>
      </c>
      <c r="G173" s="54">
        <v>7.08</v>
      </c>
      <c r="H173" s="54">
        <v>9.32</v>
      </c>
      <c r="I173" s="54">
        <v>30.54</v>
      </c>
      <c r="J173" s="54">
        <v>200.23</v>
      </c>
      <c r="K173" s="41">
        <v>410</v>
      </c>
      <c r="L173" s="40"/>
    </row>
    <row r="174" spans="1:12" ht="15" x14ac:dyDescent="0.25">
      <c r="A174" s="23"/>
      <c r="B174" s="15"/>
      <c r="C174" s="11"/>
      <c r="D174" s="6"/>
      <c r="E174" s="52" t="s">
        <v>48</v>
      </c>
      <c r="F174" s="53">
        <v>200</v>
      </c>
      <c r="G174" s="54">
        <v>1</v>
      </c>
      <c r="H174" s="54">
        <v>1</v>
      </c>
      <c r="I174" s="54">
        <v>1</v>
      </c>
      <c r="J174" s="54">
        <v>84.8</v>
      </c>
      <c r="K174" s="41">
        <v>389</v>
      </c>
      <c r="L174" s="40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1190</v>
      </c>
      <c r="G175" s="19">
        <f t="shared" ref="G175:J175" si="80">SUM(G166:G174)</f>
        <v>37.019999999999996</v>
      </c>
      <c r="H175" s="19">
        <f t="shared" si="80"/>
        <v>40.44</v>
      </c>
      <c r="I175" s="19">
        <f t="shared" si="80"/>
        <v>192.71999999999997</v>
      </c>
      <c r="J175" s="19">
        <f t="shared" si="80"/>
        <v>1310.3799999999999</v>
      </c>
      <c r="K175" s="25"/>
      <c r="L175" s="19">
        <f t="shared" ref="L175" si="81">SUM(L166:L174)</f>
        <v>0</v>
      </c>
    </row>
    <row r="176" spans="1:12" ht="15" x14ac:dyDescent="0.2">
      <c r="A176" s="27">
        <f>A158</f>
        <v>2</v>
      </c>
      <c r="B176" s="28">
        <f>B158</f>
        <v>4</v>
      </c>
      <c r="C176" s="47" t="s">
        <v>4</v>
      </c>
      <c r="D176" s="48"/>
      <c r="E176" s="29"/>
      <c r="F176" s="30">
        <f>F165+F175</f>
        <v>1190</v>
      </c>
      <c r="G176" s="30">
        <f t="shared" ref="G176" si="82">G165+G175</f>
        <v>37.019999999999996</v>
      </c>
      <c r="H176" s="30">
        <f t="shared" ref="H176" si="83">H165+H175</f>
        <v>40.44</v>
      </c>
      <c r="I176" s="30">
        <f t="shared" ref="I176" si="84">I165+I175</f>
        <v>192.71999999999997</v>
      </c>
      <c r="J176" s="30">
        <f t="shared" ref="J176:L176" si="85">J165+J175</f>
        <v>1310.3799999999999</v>
      </c>
      <c r="K176" s="30"/>
      <c r="L176" s="30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18</v>
      </c>
      <c r="D177" s="5" t="s">
        <v>19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20</v>
      </c>
      <c r="E179" s="39"/>
      <c r="F179" s="40"/>
      <c r="G179" s="40"/>
      <c r="H179" s="40"/>
      <c r="I179" s="40"/>
      <c r="J179" s="40"/>
      <c r="K179" s="41"/>
      <c r="L179" s="40"/>
    </row>
    <row r="180" spans="1:12" ht="15" x14ac:dyDescent="0.25">
      <c r="A180" s="23"/>
      <c r="B180" s="15"/>
      <c r="C180" s="11"/>
      <c r="D180" s="7" t="s">
        <v>21</v>
      </c>
      <c r="E180" s="39"/>
      <c r="F180" s="40"/>
      <c r="G180" s="40"/>
      <c r="H180" s="40"/>
      <c r="I180" s="40"/>
      <c r="J180" s="40"/>
      <c r="K180" s="41"/>
      <c r="L180" s="40"/>
    </row>
    <row r="181" spans="1:12" ht="15" x14ac:dyDescent="0.25">
      <c r="A181" s="23"/>
      <c r="B181" s="15"/>
      <c r="C181" s="11"/>
      <c r="D181" s="7" t="s">
        <v>22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58" t="s">
        <v>55</v>
      </c>
      <c r="F185" s="58">
        <v>100</v>
      </c>
      <c r="G185" s="58">
        <v>3.02</v>
      </c>
      <c r="H185" s="58">
        <v>6.36</v>
      </c>
      <c r="I185" s="58">
        <v>23.72</v>
      </c>
      <c r="J185" s="58">
        <v>128.19999999999999</v>
      </c>
      <c r="K185" s="41">
        <v>39</v>
      </c>
      <c r="L185" s="40"/>
    </row>
    <row r="186" spans="1:12" ht="15" x14ac:dyDescent="0.25">
      <c r="A186" s="23"/>
      <c r="B186" s="15"/>
      <c r="C186" s="11"/>
      <c r="D186" s="7" t="s">
        <v>25</v>
      </c>
      <c r="E186" s="52" t="s">
        <v>90</v>
      </c>
      <c r="F186" s="53">
        <v>250</v>
      </c>
      <c r="G186" s="54">
        <v>3.56</v>
      </c>
      <c r="H186" s="54">
        <v>5.12</v>
      </c>
      <c r="I186" s="54">
        <v>14.17</v>
      </c>
      <c r="J186" s="54">
        <v>127.75</v>
      </c>
      <c r="K186" s="41">
        <v>84</v>
      </c>
      <c r="L186" s="40"/>
    </row>
    <row r="187" spans="1:12" ht="15" x14ac:dyDescent="0.25">
      <c r="A187" s="23"/>
      <c r="B187" s="15"/>
      <c r="C187" s="11"/>
      <c r="D187" s="7" t="s">
        <v>26</v>
      </c>
      <c r="E187" s="52" t="s">
        <v>91</v>
      </c>
      <c r="F187" s="53">
        <v>100</v>
      </c>
      <c r="G187" s="54">
        <v>12.28</v>
      </c>
      <c r="H187" s="54">
        <v>15.02</v>
      </c>
      <c r="I187" s="54">
        <v>14.82</v>
      </c>
      <c r="J187" s="54">
        <v>209</v>
      </c>
      <c r="K187" s="41">
        <v>234</v>
      </c>
      <c r="L187" s="40"/>
    </row>
    <row r="188" spans="1:12" ht="15" x14ac:dyDescent="0.25">
      <c r="A188" s="23"/>
      <c r="B188" s="15"/>
      <c r="C188" s="11"/>
      <c r="D188" s="7" t="s">
        <v>27</v>
      </c>
      <c r="E188" s="52" t="s">
        <v>58</v>
      </c>
      <c r="F188" s="53">
        <v>200</v>
      </c>
      <c r="G188" s="54">
        <v>4.34</v>
      </c>
      <c r="H188" s="54">
        <v>12.82</v>
      </c>
      <c r="I188" s="54">
        <v>25.18</v>
      </c>
      <c r="J188" s="54">
        <v>242</v>
      </c>
      <c r="K188" s="41">
        <v>128</v>
      </c>
      <c r="L188" s="40"/>
    </row>
    <row r="189" spans="1:12" ht="15" x14ac:dyDescent="0.25">
      <c r="A189" s="23"/>
      <c r="B189" s="15"/>
      <c r="C189" s="11"/>
      <c r="D189" s="7" t="s">
        <v>28</v>
      </c>
      <c r="E189" s="52" t="s">
        <v>65</v>
      </c>
      <c r="F189" s="53">
        <v>200</v>
      </c>
      <c r="G189" s="54">
        <v>0.68</v>
      </c>
      <c r="H189" s="54">
        <v>0.28000000000000003</v>
      </c>
      <c r="I189" s="54">
        <v>20.76</v>
      </c>
      <c r="J189" s="54">
        <v>88</v>
      </c>
      <c r="K189" s="41">
        <v>388</v>
      </c>
      <c r="L189" s="40"/>
    </row>
    <row r="190" spans="1:12" ht="15" x14ac:dyDescent="0.25">
      <c r="A190" s="23"/>
      <c r="B190" s="15"/>
      <c r="C190" s="11"/>
      <c r="D190" s="7" t="s">
        <v>29</v>
      </c>
      <c r="E190" s="52" t="s">
        <v>46</v>
      </c>
      <c r="F190" s="53">
        <v>30</v>
      </c>
      <c r="G190" s="54">
        <v>1.68</v>
      </c>
      <c r="H190" s="54">
        <v>0.33</v>
      </c>
      <c r="I190" s="54">
        <v>14.82</v>
      </c>
      <c r="J190" s="54">
        <v>68.97</v>
      </c>
      <c r="K190" s="41"/>
      <c r="L190" s="40"/>
    </row>
    <row r="191" spans="1:12" ht="15" x14ac:dyDescent="0.25">
      <c r="A191" s="23"/>
      <c r="B191" s="15"/>
      <c r="C191" s="11"/>
      <c r="D191" s="7" t="s">
        <v>30</v>
      </c>
      <c r="E191" s="52" t="s">
        <v>45</v>
      </c>
      <c r="F191" s="54">
        <v>60</v>
      </c>
      <c r="G191" s="54">
        <v>4.74</v>
      </c>
      <c r="H191" s="54">
        <v>0.6</v>
      </c>
      <c r="I191" s="54">
        <v>28.98</v>
      </c>
      <c r="J191" s="54">
        <v>140.28</v>
      </c>
      <c r="K191" s="41"/>
      <c r="L191" s="40"/>
    </row>
    <row r="192" spans="1:12" ht="15" x14ac:dyDescent="0.25">
      <c r="A192" s="23"/>
      <c r="B192" s="15"/>
      <c r="C192" s="57" t="s">
        <v>49</v>
      </c>
      <c r="D192" s="6"/>
      <c r="E192" s="52" t="s">
        <v>92</v>
      </c>
      <c r="F192" s="56">
        <v>50</v>
      </c>
      <c r="G192" s="55">
        <v>3.67</v>
      </c>
      <c r="H192" s="55">
        <v>5.65</v>
      </c>
      <c r="I192" s="55">
        <v>20.12</v>
      </c>
      <c r="J192" s="55">
        <v>146</v>
      </c>
      <c r="K192" s="41">
        <v>424</v>
      </c>
      <c r="L192" s="40"/>
    </row>
    <row r="193" spans="1:12" ht="15" x14ac:dyDescent="0.25">
      <c r="A193" s="23"/>
      <c r="B193" s="15"/>
      <c r="C193" s="11"/>
      <c r="D193" s="6"/>
      <c r="E193" s="52" t="s">
        <v>48</v>
      </c>
      <c r="F193" s="53">
        <v>200</v>
      </c>
      <c r="G193" s="54">
        <v>1</v>
      </c>
      <c r="H193" s="54">
        <v>1</v>
      </c>
      <c r="I193" s="54">
        <v>1</v>
      </c>
      <c r="J193" s="54">
        <v>105</v>
      </c>
      <c r="K193" s="41">
        <v>389</v>
      </c>
      <c r="L193" s="40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1190</v>
      </c>
      <c r="G194" s="19">
        <f t="shared" ref="G194:J194" si="88">SUM(G185:G193)</f>
        <v>34.97</v>
      </c>
      <c r="H194" s="19">
        <f t="shared" si="88"/>
        <v>47.18</v>
      </c>
      <c r="I194" s="19">
        <f t="shared" si="88"/>
        <v>163.57</v>
      </c>
      <c r="J194" s="19">
        <f t="shared" si="88"/>
        <v>1255.2</v>
      </c>
      <c r="K194" s="25"/>
      <c r="L194" s="19">
        <f t="shared" ref="L194" si="89">SUM(L185:L193)</f>
        <v>0</v>
      </c>
    </row>
    <row r="195" spans="1:12" ht="15.75" thickBot="1" x14ac:dyDescent="0.25">
      <c r="A195" s="27">
        <f>A177</f>
        <v>2</v>
      </c>
      <c r="B195" s="28">
        <f>B177</f>
        <v>5</v>
      </c>
      <c r="C195" s="47" t="s">
        <v>4</v>
      </c>
      <c r="D195" s="48"/>
      <c r="E195" s="29"/>
      <c r="F195" s="30">
        <f>F184+F194</f>
        <v>1190</v>
      </c>
      <c r="G195" s="30">
        <f t="shared" ref="G195" si="90">G184+G194</f>
        <v>34.97</v>
      </c>
      <c r="H195" s="30">
        <f t="shared" ref="H195" si="91">H184+H194</f>
        <v>47.18</v>
      </c>
      <c r="I195" s="30">
        <f t="shared" ref="I195" si="92">I184+I194</f>
        <v>163.57</v>
      </c>
      <c r="J195" s="30">
        <f t="shared" ref="J195:L195" si="93">J184+J194</f>
        <v>1255.2</v>
      </c>
      <c r="K195" s="30"/>
      <c r="L195" s="30">
        <f t="shared" si="93"/>
        <v>0</v>
      </c>
    </row>
    <row r="196" spans="1:12" ht="15" x14ac:dyDescent="0.25">
      <c r="A196" s="20">
        <v>3</v>
      </c>
      <c r="B196" s="21">
        <v>1</v>
      </c>
      <c r="C196" s="22" t="s">
        <v>18</v>
      </c>
      <c r="D196" s="5" t="s">
        <v>19</v>
      </c>
      <c r="E196" s="36"/>
      <c r="F196" s="37"/>
      <c r="G196" s="37"/>
      <c r="H196" s="37"/>
      <c r="I196" s="37"/>
      <c r="J196" s="37"/>
      <c r="K196" s="38"/>
      <c r="L196" s="37"/>
    </row>
    <row r="197" spans="1:12" ht="15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5" x14ac:dyDescent="0.25">
      <c r="A198" s="23"/>
      <c r="B198" s="15"/>
      <c r="C198" s="11"/>
      <c r="D198" s="7" t="s">
        <v>20</v>
      </c>
      <c r="E198" s="39"/>
      <c r="F198" s="40"/>
      <c r="G198" s="40"/>
      <c r="H198" s="40"/>
      <c r="I198" s="40"/>
      <c r="J198" s="40"/>
      <c r="K198" s="41"/>
      <c r="L198" s="40"/>
    </row>
    <row r="199" spans="1:12" ht="15" x14ac:dyDescent="0.25">
      <c r="A199" s="23"/>
      <c r="B199" s="15"/>
      <c r="C199" s="11"/>
      <c r="D199" s="7" t="s">
        <v>21</v>
      </c>
      <c r="E199" s="39"/>
      <c r="F199" s="40"/>
      <c r="G199" s="40"/>
      <c r="H199" s="40"/>
      <c r="I199" s="40"/>
      <c r="J199" s="40"/>
      <c r="K199" s="41"/>
      <c r="L199" s="40"/>
    </row>
    <row r="200" spans="1:12" ht="15" x14ac:dyDescent="0.25">
      <c r="A200" s="23"/>
      <c r="B200" s="15"/>
      <c r="C200" s="11"/>
      <c r="D200" s="7" t="s">
        <v>22</v>
      </c>
      <c r="E200" s="39"/>
      <c r="F200" s="40"/>
      <c r="G200" s="40"/>
      <c r="H200" s="40"/>
      <c r="I200" s="40"/>
      <c r="J200" s="40"/>
      <c r="K200" s="41"/>
      <c r="L200" s="40"/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4"/>
      <c r="B203" s="17"/>
      <c r="C203" s="8"/>
      <c r="D203" s="18" t="s">
        <v>31</v>
      </c>
      <c r="E203" s="9"/>
      <c r="F203" s="19">
        <f>SUM(F196:F202)</f>
        <v>0</v>
      </c>
      <c r="G203" s="19">
        <f t="shared" ref="G203:J203" si="94">SUM(G196:G202)</f>
        <v>0</v>
      </c>
      <c r="H203" s="19">
        <f t="shared" si="94"/>
        <v>0</v>
      </c>
      <c r="I203" s="19">
        <f t="shared" si="94"/>
        <v>0</v>
      </c>
      <c r="J203" s="19">
        <f t="shared" si="94"/>
        <v>0</v>
      </c>
      <c r="K203" s="25"/>
      <c r="L203" s="19">
        <f t="shared" ref="L203" si="95">SUM(L196:L202)</f>
        <v>0</v>
      </c>
    </row>
    <row r="204" spans="1:12" ht="15" x14ac:dyDescent="0.25">
      <c r="A204" s="26">
        <v>3</v>
      </c>
      <c r="B204" s="13">
        <f>B196</f>
        <v>1</v>
      </c>
      <c r="C204" s="10" t="s">
        <v>23</v>
      </c>
      <c r="D204" s="7" t="s">
        <v>24</v>
      </c>
      <c r="E204" s="39" t="s">
        <v>40</v>
      </c>
      <c r="F204" s="40">
        <v>100</v>
      </c>
      <c r="G204" s="40">
        <v>1.75</v>
      </c>
      <c r="H204" s="40">
        <v>6.18</v>
      </c>
      <c r="I204" s="40">
        <v>9.24</v>
      </c>
      <c r="J204" s="40">
        <v>99.55</v>
      </c>
      <c r="K204" s="41">
        <v>42</v>
      </c>
      <c r="L204" s="40"/>
    </row>
    <row r="205" spans="1:12" ht="15" x14ac:dyDescent="0.25">
      <c r="A205" s="23"/>
      <c r="B205" s="15"/>
      <c r="C205" s="11"/>
      <c r="D205" s="7" t="s">
        <v>25</v>
      </c>
      <c r="E205" s="52" t="s">
        <v>41</v>
      </c>
      <c r="F205" s="53">
        <v>250</v>
      </c>
      <c r="G205" s="54">
        <v>10.37</v>
      </c>
      <c r="H205" s="54">
        <v>9.77</v>
      </c>
      <c r="I205" s="54">
        <v>13.3</v>
      </c>
      <c r="J205" s="54">
        <v>105.44</v>
      </c>
      <c r="K205" s="41">
        <v>111</v>
      </c>
      <c r="L205" s="40"/>
    </row>
    <row r="206" spans="1:12" ht="15" x14ac:dyDescent="0.25">
      <c r="A206" s="23"/>
      <c r="B206" s="15"/>
      <c r="C206" s="11"/>
      <c r="D206" s="7" t="s">
        <v>26</v>
      </c>
      <c r="E206" s="52" t="s">
        <v>42</v>
      </c>
      <c r="F206" s="53">
        <v>20</v>
      </c>
      <c r="G206" s="40"/>
      <c r="H206" s="40"/>
      <c r="I206" s="40"/>
      <c r="J206" s="40"/>
      <c r="K206" s="41">
        <v>105</v>
      </c>
      <c r="L206" s="40"/>
    </row>
    <row r="207" spans="1:12" ht="15" x14ac:dyDescent="0.25">
      <c r="A207" s="23"/>
      <c r="B207" s="15"/>
      <c r="C207" s="11"/>
      <c r="D207" s="7" t="s">
        <v>27</v>
      </c>
      <c r="E207" s="54" t="s">
        <v>43</v>
      </c>
      <c r="F207" s="53">
        <v>300</v>
      </c>
      <c r="G207" s="54">
        <v>25.42</v>
      </c>
      <c r="H207" s="54">
        <v>15.7</v>
      </c>
      <c r="I207" s="54">
        <v>53.6</v>
      </c>
      <c r="J207" s="54">
        <v>441</v>
      </c>
      <c r="K207" s="41">
        <v>291</v>
      </c>
      <c r="L207" s="40"/>
    </row>
    <row r="208" spans="1:12" ht="15" x14ac:dyDescent="0.25">
      <c r="A208" s="23"/>
      <c r="B208" s="15"/>
      <c r="C208" s="11"/>
      <c r="D208" s="7" t="s">
        <v>28</v>
      </c>
      <c r="E208" s="54" t="s">
        <v>44</v>
      </c>
      <c r="F208" s="53">
        <v>200</v>
      </c>
      <c r="G208" s="54">
        <v>9.8000000000000004E-2</v>
      </c>
      <c r="H208" s="54">
        <v>0.1</v>
      </c>
      <c r="I208" s="54">
        <v>23.79</v>
      </c>
      <c r="J208" s="54">
        <v>115</v>
      </c>
      <c r="K208" s="41">
        <v>342</v>
      </c>
      <c r="L208" s="40"/>
    </row>
    <row r="209" spans="1:12" ht="15" x14ac:dyDescent="0.25">
      <c r="A209" s="23"/>
      <c r="B209" s="15"/>
      <c r="C209" s="11"/>
      <c r="D209" s="7" t="s">
        <v>29</v>
      </c>
      <c r="E209" s="54" t="s">
        <v>45</v>
      </c>
      <c r="F209" s="53">
        <v>60</v>
      </c>
      <c r="G209" s="54">
        <v>4.74</v>
      </c>
      <c r="H209" s="54">
        <v>0.6</v>
      </c>
      <c r="I209" s="54">
        <v>28.98</v>
      </c>
      <c r="J209" s="54">
        <v>140.28</v>
      </c>
      <c r="K209" s="41"/>
      <c r="L209" s="40"/>
    </row>
    <row r="210" spans="1:12" ht="15" x14ac:dyDescent="0.25">
      <c r="A210" s="23"/>
      <c r="B210" s="15"/>
      <c r="C210" s="11"/>
      <c r="D210" s="7" t="s">
        <v>30</v>
      </c>
      <c r="E210" s="52" t="s">
        <v>46</v>
      </c>
      <c r="F210" s="53">
        <v>30</v>
      </c>
      <c r="G210" s="54">
        <v>1.68</v>
      </c>
      <c r="H210" s="54">
        <v>0.33</v>
      </c>
      <c r="I210" s="54">
        <v>14.82</v>
      </c>
      <c r="J210" s="54">
        <v>68.97</v>
      </c>
      <c r="K210" s="41"/>
      <c r="L210" s="40"/>
    </row>
    <row r="211" spans="1:12" ht="15" x14ac:dyDescent="0.25">
      <c r="A211" s="23"/>
      <c r="B211" s="15"/>
      <c r="C211" s="57" t="s">
        <v>49</v>
      </c>
      <c r="D211" s="6"/>
      <c r="E211" s="55" t="s">
        <v>47</v>
      </c>
      <c r="F211" s="56">
        <v>50</v>
      </c>
      <c r="G211" s="55">
        <v>3.67</v>
      </c>
      <c r="H211" s="55">
        <v>5.65</v>
      </c>
      <c r="I211" s="55">
        <v>20.12</v>
      </c>
      <c r="J211" s="40"/>
      <c r="K211" s="41">
        <v>462</v>
      </c>
      <c r="L211" s="40"/>
    </row>
    <row r="212" spans="1:12" ht="15" x14ac:dyDescent="0.25">
      <c r="A212" s="23"/>
      <c r="B212" s="15"/>
      <c r="C212" s="11"/>
      <c r="D212" s="6"/>
      <c r="E212" s="52" t="s">
        <v>48</v>
      </c>
      <c r="F212" s="53">
        <v>200</v>
      </c>
      <c r="G212" s="54">
        <v>1</v>
      </c>
      <c r="H212" s="54">
        <v>1</v>
      </c>
      <c r="I212" s="54">
        <v>1</v>
      </c>
      <c r="J212" s="40"/>
      <c r="K212" s="41">
        <v>389</v>
      </c>
      <c r="L212" s="40"/>
    </row>
    <row r="213" spans="1:12" ht="15" x14ac:dyDescent="0.25">
      <c r="A213" s="24"/>
      <c r="B213" s="17"/>
      <c r="C213" s="8"/>
      <c r="D213" s="18" t="s">
        <v>31</v>
      </c>
      <c r="E213" s="9"/>
      <c r="F213" s="19">
        <f>SUM(F204:F212)</f>
        <v>1210</v>
      </c>
      <c r="G213" s="19">
        <f t="shared" ref="G213:J213" si="96">SUM(G204:G212)</f>
        <v>48.728000000000002</v>
      </c>
      <c r="H213" s="19">
        <f t="shared" si="96"/>
        <v>39.33</v>
      </c>
      <c r="I213" s="19">
        <f t="shared" si="96"/>
        <v>164.85</v>
      </c>
      <c r="J213" s="19">
        <f t="shared" si="96"/>
        <v>970.24</v>
      </c>
      <c r="K213" s="25"/>
      <c r="L213" s="19">
        <f t="shared" ref="L213" si="97">SUM(L204:L212)</f>
        <v>0</v>
      </c>
    </row>
    <row r="214" spans="1:12" ht="15.75" thickBot="1" x14ac:dyDescent="0.25">
      <c r="A214" s="27">
        <f>A196</f>
        <v>3</v>
      </c>
      <c r="B214" s="28">
        <f>B196</f>
        <v>1</v>
      </c>
      <c r="C214" s="47" t="s">
        <v>4</v>
      </c>
      <c r="D214" s="48"/>
      <c r="E214" s="29"/>
      <c r="F214" s="30">
        <f>F203+F213</f>
        <v>1210</v>
      </c>
      <c r="G214" s="30">
        <f t="shared" ref="G214:J214" si="98">G203+G213</f>
        <v>48.728000000000002</v>
      </c>
      <c r="H214" s="30">
        <f t="shared" si="98"/>
        <v>39.33</v>
      </c>
      <c r="I214" s="30">
        <f t="shared" si="98"/>
        <v>164.85</v>
      </c>
      <c r="J214" s="30">
        <f t="shared" si="98"/>
        <v>970.24</v>
      </c>
      <c r="K214" s="30"/>
      <c r="L214" s="30">
        <f t="shared" ref="L214" si="99">L203+L213</f>
        <v>0</v>
      </c>
    </row>
    <row r="215" spans="1:12" ht="15" x14ac:dyDescent="0.25">
      <c r="A215" s="14">
        <v>3</v>
      </c>
      <c r="B215" s="15">
        <v>2</v>
      </c>
      <c r="C215" s="22" t="s">
        <v>18</v>
      </c>
      <c r="D215" s="5" t="s">
        <v>19</v>
      </c>
      <c r="E215" s="36"/>
      <c r="F215" s="37"/>
      <c r="G215" s="37"/>
      <c r="H215" s="37"/>
      <c r="I215" s="37"/>
      <c r="J215" s="37"/>
      <c r="K215" s="38"/>
      <c r="L215" s="37"/>
    </row>
    <row r="216" spans="1:12" ht="15" x14ac:dyDescent="0.25">
      <c r="A216" s="14"/>
      <c r="B216" s="15"/>
      <c r="C216" s="11"/>
      <c r="D216" s="6"/>
      <c r="E216" s="39"/>
      <c r="F216" s="40"/>
      <c r="G216" s="40"/>
      <c r="H216" s="40"/>
      <c r="I216" s="40"/>
      <c r="J216" s="40"/>
      <c r="K216" s="41"/>
      <c r="L216" s="40"/>
    </row>
    <row r="217" spans="1:12" ht="15" x14ac:dyDescent="0.25">
      <c r="A217" s="14"/>
      <c r="B217" s="15"/>
      <c r="C217" s="11"/>
      <c r="D217" s="7" t="s">
        <v>20</v>
      </c>
      <c r="E217" s="39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14"/>
      <c r="B218" s="15"/>
      <c r="C218" s="11"/>
      <c r="D218" s="7" t="s">
        <v>21</v>
      </c>
      <c r="E218" s="39"/>
      <c r="F218" s="40"/>
      <c r="G218" s="40"/>
      <c r="H218" s="40"/>
      <c r="I218" s="40"/>
      <c r="J218" s="40"/>
      <c r="K218" s="41"/>
      <c r="L218" s="40"/>
    </row>
    <row r="219" spans="1:12" ht="15" x14ac:dyDescent="0.25">
      <c r="A219" s="14"/>
      <c r="B219" s="15"/>
      <c r="C219" s="11"/>
      <c r="D219" s="7" t="s">
        <v>22</v>
      </c>
      <c r="E219" s="39"/>
      <c r="F219" s="40"/>
      <c r="G219" s="40"/>
      <c r="H219" s="40"/>
      <c r="I219" s="40"/>
      <c r="J219" s="40"/>
      <c r="K219" s="41"/>
      <c r="L219" s="40"/>
    </row>
    <row r="220" spans="1:12" ht="15" x14ac:dyDescent="0.25">
      <c r="A220" s="14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" x14ac:dyDescent="0.25">
      <c r="A221" s="14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 x14ac:dyDescent="0.25">
      <c r="A222" s="16"/>
      <c r="B222" s="17"/>
      <c r="C222" s="8"/>
      <c r="D222" s="18" t="s">
        <v>31</v>
      </c>
      <c r="E222" s="9"/>
      <c r="F222" s="19">
        <f>SUM(F215:F221)</f>
        <v>0</v>
      </c>
      <c r="G222" s="19">
        <f t="shared" ref="G222:J222" si="100">SUM(G215:G221)</f>
        <v>0</v>
      </c>
      <c r="H222" s="19">
        <f t="shared" si="100"/>
        <v>0</v>
      </c>
      <c r="I222" s="19">
        <f t="shared" si="100"/>
        <v>0</v>
      </c>
      <c r="J222" s="19">
        <f t="shared" si="100"/>
        <v>0</v>
      </c>
      <c r="K222" s="25"/>
      <c r="L222" s="19">
        <f t="shared" ref="L222" si="101">SUM(L215:L221)</f>
        <v>0</v>
      </c>
    </row>
    <row r="223" spans="1:12" ht="15" x14ac:dyDescent="0.25">
      <c r="A223" s="13">
        <v>3</v>
      </c>
      <c r="B223" s="13">
        <f>B215</f>
        <v>2</v>
      </c>
      <c r="C223" s="10" t="s">
        <v>23</v>
      </c>
      <c r="D223" s="7" t="s">
        <v>24</v>
      </c>
      <c r="E223" s="58" t="s">
        <v>50</v>
      </c>
      <c r="F223" s="58">
        <v>100</v>
      </c>
      <c r="G223" s="58">
        <v>1.4</v>
      </c>
      <c r="H223" s="58">
        <v>10.039999999999999</v>
      </c>
      <c r="I223" s="58">
        <v>7.29</v>
      </c>
      <c r="J223" s="58">
        <v>125.1</v>
      </c>
      <c r="K223" s="41">
        <v>67</v>
      </c>
      <c r="L223" s="40"/>
    </row>
    <row r="224" spans="1:12" ht="15" x14ac:dyDescent="0.25">
      <c r="A224" s="14"/>
      <c r="B224" s="15"/>
      <c r="C224" s="11"/>
      <c r="D224" s="7" t="s">
        <v>25</v>
      </c>
      <c r="E224" s="52" t="s">
        <v>51</v>
      </c>
      <c r="F224" s="53">
        <v>250</v>
      </c>
      <c r="G224" s="54">
        <v>2.09</v>
      </c>
      <c r="H224" s="54">
        <v>5.09</v>
      </c>
      <c r="I224" s="54">
        <v>12.69</v>
      </c>
      <c r="J224" s="54">
        <v>104.5</v>
      </c>
      <c r="K224" s="41">
        <v>95</v>
      </c>
      <c r="L224" s="40"/>
    </row>
    <row r="225" spans="1:12" ht="15" x14ac:dyDescent="0.25">
      <c r="A225" s="14"/>
      <c r="B225" s="15"/>
      <c r="C225" s="11"/>
      <c r="D225" s="7" t="s">
        <v>26</v>
      </c>
      <c r="E225" s="52" t="s">
        <v>52</v>
      </c>
      <c r="F225" s="53">
        <v>280</v>
      </c>
      <c r="G225" s="54">
        <v>27.77</v>
      </c>
      <c r="H225" s="54">
        <v>31.01</v>
      </c>
      <c r="I225" s="54">
        <v>28.42</v>
      </c>
      <c r="J225" s="54">
        <v>396.71</v>
      </c>
      <c r="K225" s="41">
        <v>259</v>
      </c>
      <c r="L225" s="40"/>
    </row>
    <row r="226" spans="1:12" ht="15" x14ac:dyDescent="0.25">
      <c r="A226" s="14"/>
      <c r="B226" s="15"/>
      <c r="C226" s="11"/>
      <c r="D226" s="7" t="s">
        <v>27</v>
      </c>
      <c r="E226" s="52"/>
      <c r="F226" s="53"/>
      <c r="G226" s="54"/>
      <c r="H226" s="54"/>
      <c r="I226" s="54"/>
      <c r="J226" s="54"/>
      <c r="K226" s="41"/>
      <c r="L226" s="40"/>
    </row>
    <row r="227" spans="1:12" ht="15" x14ac:dyDescent="0.25">
      <c r="A227" s="14"/>
      <c r="B227" s="15"/>
      <c r="C227" s="11"/>
      <c r="D227" s="7" t="s">
        <v>28</v>
      </c>
      <c r="E227" s="52" t="s">
        <v>53</v>
      </c>
      <c r="F227" s="53">
        <v>200</v>
      </c>
      <c r="G227" s="54">
        <v>0.34599999999999997</v>
      </c>
      <c r="H227" s="54">
        <v>7.5999999999999998E-2</v>
      </c>
      <c r="I227" s="54">
        <v>29.85</v>
      </c>
      <c r="J227" s="54">
        <v>116.2</v>
      </c>
      <c r="K227" s="41">
        <v>348</v>
      </c>
      <c r="L227" s="40"/>
    </row>
    <row r="228" spans="1:12" ht="15" x14ac:dyDescent="0.25">
      <c r="A228" s="14"/>
      <c r="B228" s="15"/>
      <c r="C228" s="11"/>
      <c r="D228" s="7" t="s">
        <v>29</v>
      </c>
      <c r="E228" s="52" t="s">
        <v>46</v>
      </c>
      <c r="F228" s="53">
        <v>30</v>
      </c>
      <c r="G228" s="54">
        <v>1.68</v>
      </c>
      <c r="H228" s="54">
        <v>0.33</v>
      </c>
      <c r="I228" s="54">
        <v>14.82</v>
      </c>
      <c r="J228" s="54">
        <v>68.97</v>
      </c>
      <c r="K228" s="41"/>
      <c r="L228" s="40"/>
    </row>
    <row r="229" spans="1:12" ht="15" x14ac:dyDescent="0.25">
      <c r="A229" s="14"/>
      <c r="B229" s="15"/>
      <c r="C229" s="11"/>
      <c r="D229" s="7" t="s">
        <v>30</v>
      </c>
      <c r="E229" s="54" t="s">
        <v>45</v>
      </c>
      <c r="F229" s="53">
        <v>60</v>
      </c>
      <c r="G229" s="54">
        <v>4.74</v>
      </c>
      <c r="H229" s="54">
        <v>0.6</v>
      </c>
      <c r="I229" s="54">
        <v>28.98</v>
      </c>
      <c r="J229" s="54">
        <v>140.28</v>
      </c>
      <c r="K229" s="41"/>
      <c r="L229" s="40"/>
    </row>
    <row r="230" spans="1:12" ht="15" x14ac:dyDescent="0.25">
      <c r="A230" s="14"/>
      <c r="B230" s="15"/>
      <c r="C230" s="57" t="s">
        <v>49</v>
      </c>
      <c r="D230" s="6"/>
      <c r="E230" s="55" t="s">
        <v>54</v>
      </c>
      <c r="F230" s="56">
        <v>50</v>
      </c>
      <c r="G230" s="55">
        <v>3.67</v>
      </c>
      <c r="H230" s="55">
        <v>5.65</v>
      </c>
      <c r="I230" s="55">
        <v>20.12</v>
      </c>
      <c r="J230" s="40"/>
      <c r="K230" s="41">
        <v>466</v>
      </c>
      <c r="L230" s="40"/>
    </row>
    <row r="231" spans="1:12" ht="15" x14ac:dyDescent="0.25">
      <c r="A231" s="14"/>
      <c r="B231" s="15"/>
      <c r="C231" s="11"/>
      <c r="D231" s="6"/>
      <c r="E231" s="52" t="s">
        <v>48</v>
      </c>
      <c r="F231" s="53">
        <v>200</v>
      </c>
      <c r="G231" s="54">
        <v>1</v>
      </c>
      <c r="H231" s="54">
        <v>1</v>
      </c>
      <c r="I231" s="54">
        <v>1</v>
      </c>
      <c r="J231" s="40"/>
      <c r="K231" s="41">
        <v>389</v>
      </c>
      <c r="L231" s="40"/>
    </row>
    <row r="232" spans="1:12" ht="15" x14ac:dyDescent="0.25">
      <c r="A232" s="16"/>
      <c r="B232" s="17"/>
      <c r="C232" s="8"/>
      <c r="D232" s="18" t="s">
        <v>31</v>
      </c>
      <c r="E232" s="9"/>
      <c r="F232" s="19">
        <f>SUM(F223:F231)</f>
        <v>1170</v>
      </c>
      <c r="G232" s="19">
        <f t="shared" ref="G232:J232" si="102">SUM(G223:G231)</f>
        <v>42.696000000000005</v>
      </c>
      <c r="H232" s="19">
        <f t="shared" si="102"/>
        <v>53.795999999999999</v>
      </c>
      <c r="I232" s="19">
        <f t="shared" si="102"/>
        <v>143.16999999999999</v>
      </c>
      <c r="J232" s="19">
        <f t="shared" si="102"/>
        <v>951.76</v>
      </c>
      <c r="K232" s="25"/>
      <c r="L232" s="19">
        <f t="shared" ref="L232" si="103">SUM(L223:L231)</f>
        <v>0</v>
      </c>
    </row>
    <row r="233" spans="1:12" ht="15.75" thickBot="1" x14ac:dyDescent="0.25">
      <c r="A233" s="31">
        <f>A215</f>
        <v>3</v>
      </c>
      <c r="B233" s="31">
        <f>B215</f>
        <v>2</v>
      </c>
      <c r="C233" s="47" t="s">
        <v>4</v>
      </c>
      <c r="D233" s="48"/>
      <c r="E233" s="29"/>
      <c r="F233" s="30">
        <f>F222+F232</f>
        <v>1170</v>
      </c>
      <c r="G233" s="30">
        <f t="shared" ref="G233:J233" si="104">G222+G232</f>
        <v>42.696000000000005</v>
      </c>
      <c r="H233" s="30">
        <f t="shared" si="104"/>
        <v>53.795999999999999</v>
      </c>
      <c r="I233" s="30">
        <f t="shared" si="104"/>
        <v>143.16999999999999</v>
      </c>
      <c r="J233" s="30">
        <f t="shared" si="104"/>
        <v>951.76</v>
      </c>
      <c r="K233" s="30"/>
      <c r="L233" s="30">
        <f t="shared" ref="L233" si="105">L222+L232</f>
        <v>0</v>
      </c>
    </row>
    <row r="234" spans="1:12" ht="15" x14ac:dyDescent="0.25">
      <c r="A234" s="20">
        <v>3</v>
      </c>
      <c r="B234" s="21">
        <v>3</v>
      </c>
      <c r="C234" s="22" t="s">
        <v>18</v>
      </c>
      <c r="D234" s="5" t="s">
        <v>19</v>
      </c>
      <c r="E234" s="36"/>
      <c r="F234" s="37"/>
      <c r="G234" s="37"/>
      <c r="H234" s="37"/>
      <c r="I234" s="37"/>
      <c r="J234" s="37"/>
      <c r="K234" s="38"/>
      <c r="L234" s="37"/>
    </row>
    <row r="235" spans="1:12" ht="15" x14ac:dyDescent="0.25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1"/>
      <c r="L235" s="40"/>
    </row>
    <row r="236" spans="1:12" ht="15" x14ac:dyDescent="0.25">
      <c r="A236" s="23"/>
      <c r="B236" s="15"/>
      <c r="C236" s="11"/>
      <c r="D236" s="7" t="s">
        <v>20</v>
      </c>
      <c r="E236" s="39"/>
      <c r="F236" s="40"/>
      <c r="G236" s="40"/>
      <c r="H236" s="40"/>
      <c r="I236" s="40"/>
      <c r="J236" s="40"/>
      <c r="K236" s="41"/>
      <c r="L236" s="40"/>
    </row>
    <row r="237" spans="1:12" ht="15" x14ac:dyDescent="0.25">
      <c r="A237" s="23"/>
      <c r="B237" s="15"/>
      <c r="C237" s="11"/>
      <c r="D237" s="7" t="s">
        <v>21</v>
      </c>
      <c r="E237" s="39"/>
      <c r="F237" s="40"/>
      <c r="G237" s="40"/>
      <c r="H237" s="40"/>
      <c r="I237" s="40"/>
      <c r="J237" s="40"/>
      <c r="K237" s="41"/>
      <c r="L237" s="40"/>
    </row>
    <row r="238" spans="1:12" ht="15" x14ac:dyDescent="0.25">
      <c r="A238" s="23"/>
      <c r="B238" s="15"/>
      <c r="C238" s="11"/>
      <c r="D238" s="7" t="s">
        <v>22</v>
      </c>
      <c r="E238" s="39"/>
      <c r="F238" s="40"/>
      <c r="G238" s="40"/>
      <c r="H238" s="40"/>
      <c r="I238" s="40"/>
      <c r="J238" s="40"/>
      <c r="K238" s="41"/>
      <c r="L238" s="40"/>
    </row>
    <row r="239" spans="1:12" ht="15" x14ac:dyDescent="0.25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1"/>
      <c r="L239" s="40"/>
    </row>
    <row r="240" spans="1:12" ht="15" x14ac:dyDescent="0.2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1"/>
      <c r="L240" s="40"/>
    </row>
    <row r="241" spans="1:12" ht="15" x14ac:dyDescent="0.25">
      <c r="A241" s="24"/>
      <c r="B241" s="17"/>
      <c r="C241" s="8"/>
      <c r="D241" s="18" t="s">
        <v>31</v>
      </c>
      <c r="E241" s="9"/>
      <c r="F241" s="19">
        <f>SUM(F234:F240)</f>
        <v>0</v>
      </c>
      <c r="G241" s="19">
        <f t="shared" ref="G241:J241" si="106">SUM(G234:G240)</f>
        <v>0</v>
      </c>
      <c r="H241" s="19">
        <f t="shared" si="106"/>
        <v>0</v>
      </c>
      <c r="I241" s="19">
        <f t="shared" si="106"/>
        <v>0</v>
      </c>
      <c r="J241" s="19">
        <f t="shared" si="106"/>
        <v>0</v>
      </c>
      <c r="K241" s="25"/>
      <c r="L241" s="19">
        <f t="shared" ref="L241" si="107">SUM(L234:L240)</f>
        <v>0</v>
      </c>
    </row>
    <row r="242" spans="1:12" ht="15" x14ac:dyDescent="0.25">
      <c r="A242" s="26">
        <v>3</v>
      </c>
      <c r="B242" s="13">
        <f>B234</f>
        <v>3</v>
      </c>
      <c r="C242" s="10" t="s">
        <v>23</v>
      </c>
      <c r="D242" s="7" t="s">
        <v>24</v>
      </c>
      <c r="E242" s="58" t="s">
        <v>55</v>
      </c>
      <c r="F242" s="58">
        <v>100</v>
      </c>
      <c r="G242" s="58">
        <v>3.02</v>
      </c>
      <c r="H242" s="58">
        <v>6.36</v>
      </c>
      <c r="I242" s="58">
        <v>23.72</v>
      </c>
      <c r="J242" s="58">
        <v>128.19999999999999</v>
      </c>
      <c r="K242" s="41">
        <v>39</v>
      </c>
      <c r="L242" s="40"/>
    </row>
    <row r="243" spans="1:12" ht="15" x14ac:dyDescent="0.25">
      <c r="A243" s="23"/>
      <c r="B243" s="15"/>
      <c r="C243" s="11"/>
      <c r="D243" s="7" t="s">
        <v>25</v>
      </c>
      <c r="E243" s="52" t="s">
        <v>56</v>
      </c>
      <c r="F243" s="53">
        <v>250</v>
      </c>
      <c r="G243" s="54">
        <v>3.56</v>
      </c>
      <c r="H243" s="54">
        <v>5.12</v>
      </c>
      <c r="I243" s="54">
        <v>14.17</v>
      </c>
      <c r="J243" s="54">
        <v>127.75</v>
      </c>
      <c r="K243" s="41">
        <v>82</v>
      </c>
      <c r="L243" s="40"/>
    </row>
    <row r="244" spans="1:12" ht="15" x14ac:dyDescent="0.25">
      <c r="A244" s="23"/>
      <c r="B244" s="15"/>
      <c r="C244" s="11"/>
      <c r="D244" s="7" t="s">
        <v>26</v>
      </c>
      <c r="E244" s="58" t="s">
        <v>57</v>
      </c>
      <c r="F244" s="53">
        <v>110</v>
      </c>
      <c r="G244" s="54">
        <v>13.97</v>
      </c>
      <c r="H244" s="54">
        <v>19.45</v>
      </c>
      <c r="I244" s="54">
        <v>4</v>
      </c>
      <c r="J244" s="54">
        <v>137</v>
      </c>
      <c r="K244" s="41">
        <v>232</v>
      </c>
      <c r="L244" s="40"/>
    </row>
    <row r="245" spans="1:12" ht="15" x14ac:dyDescent="0.25">
      <c r="A245" s="23"/>
      <c r="B245" s="15"/>
      <c r="C245" s="11"/>
      <c r="D245" s="7" t="s">
        <v>27</v>
      </c>
      <c r="E245" s="52" t="s">
        <v>58</v>
      </c>
      <c r="F245" s="53">
        <v>200</v>
      </c>
      <c r="G245" s="54">
        <v>4.34</v>
      </c>
      <c r="H245" s="54">
        <v>12.82</v>
      </c>
      <c r="I245" s="54">
        <v>25.18</v>
      </c>
      <c r="J245" s="54">
        <v>242</v>
      </c>
      <c r="K245" s="41">
        <v>128</v>
      </c>
      <c r="L245" s="40"/>
    </row>
    <row r="246" spans="1:12" ht="15" x14ac:dyDescent="0.25">
      <c r="A246" s="23"/>
      <c r="B246" s="15"/>
      <c r="C246" s="11"/>
      <c r="D246" s="7" t="s">
        <v>28</v>
      </c>
      <c r="E246" s="52" t="s">
        <v>59</v>
      </c>
      <c r="F246" s="59">
        <v>200</v>
      </c>
      <c r="G246" s="52">
        <v>0.66</v>
      </c>
      <c r="H246" s="52">
        <v>0.09</v>
      </c>
      <c r="I246" s="52">
        <v>32.01</v>
      </c>
      <c r="J246" s="52">
        <v>125.8</v>
      </c>
      <c r="K246" s="41">
        <v>349</v>
      </c>
      <c r="L246" s="40"/>
    </row>
    <row r="247" spans="1:12" ht="15" x14ac:dyDescent="0.25">
      <c r="A247" s="23"/>
      <c r="B247" s="15"/>
      <c r="C247" s="11"/>
      <c r="D247" s="7" t="s">
        <v>29</v>
      </c>
      <c r="E247" s="52" t="s">
        <v>46</v>
      </c>
      <c r="F247" s="53">
        <v>30</v>
      </c>
      <c r="G247" s="54">
        <v>1.68</v>
      </c>
      <c r="H247" s="54">
        <v>0.33</v>
      </c>
      <c r="I247" s="54">
        <v>14.82</v>
      </c>
      <c r="J247" s="54">
        <v>68.97</v>
      </c>
      <c r="K247" s="41"/>
      <c r="L247" s="40"/>
    </row>
    <row r="248" spans="1:12" ht="15" x14ac:dyDescent="0.25">
      <c r="A248" s="23"/>
      <c r="B248" s="15"/>
      <c r="C248" s="11"/>
      <c r="D248" s="7" t="s">
        <v>30</v>
      </c>
      <c r="E248" s="52" t="s">
        <v>45</v>
      </c>
      <c r="F248" s="53">
        <v>60</v>
      </c>
      <c r="G248" s="54">
        <v>4.74</v>
      </c>
      <c r="H248" s="54">
        <v>0.6</v>
      </c>
      <c r="I248" s="54">
        <v>28.98</v>
      </c>
      <c r="J248" s="54">
        <v>140.28</v>
      </c>
      <c r="K248" s="41"/>
      <c r="L248" s="40"/>
    </row>
    <row r="249" spans="1:12" ht="15" x14ac:dyDescent="0.25">
      <c r="A249" s="23"/>
      <c r="B249" s="15"/>
      <c r="C249" s="57" t="s">
        <v>49</v>
      </c>
      <c r="D249" s="6"/>
      <c r="E249" s="60" t="s">
        <v>60</v>
      </c>
      <c r="F249" s="55">
        <v>50</v>
      </c>
      <c r="G249" s="55">
        <v>4.3899999999999997</v>
      </c>
      <c r="H249" s="55">
        <v>1.63</v>
      </c>
      <c r="I249" s="55">
        <v>27.94</v>
      </c>
      <c r="J249" s="55">
        <v>198</v>
      </c>
      <c r="K249" s="41">
        <v>487</v>
      </c>
      <c r="L249" s="40"/>
    </row>
    <row r="250" spans="1:12" ht="15" x14ac:dyDescent="0.25">
      <c r="A250" s="23"/>
      <c r="B250" s="15"/>
      <c r="C250" s="11"/>
      <c r="D250" s="6"/>
      <c r="E250" s="52" t="s">
        <v>48</v>
      </c>
      <c r="F250" s="53">
        <v>200</v>
      </c>
      <c r="G250" s="54">
        <v>1</v>
      </c>
      <c r="H250" s="54">
        <v>1</v>
      </c>
      <c r="I250" s="54">
        <v>1</v>
      </c>
      <c r="J250" s="54">
        <v>84.8</v>
      </c>
      <c r="K250" s="41">
        <v>389</v>
      </c>
      <c r="L250" s="40"/>
    </row>
    <row r="251" spans="1:12" ht="15" x14ac:dyDescent="0.25">
      <c r="A251" s="24"/>
      <c r="B251" s="17"/>
      <c r="C251" s="8"/>
      <c r="D251" s="18" t="s">
        <v>31</v>
      </c>
      <c r="E251" s="9"/>
      <c r="F251" s="19">
        <f>SUM(F242:F250)</f>
        <v>1200</v>
      </c>
      <c r="G251" s="19">
        <f t="shared" ref="G251:J251" si="108">SUM(G242:G250)</f>
        <v>37.36</v>
      </c>
      <c r="H251" s="19">
        <f t="shared" si="108"/>
        <v>47.400000000000006</v>
      </c>
      <c r="I251" s="19">
        <f t="shared" si="108"/>
        <v>171.81999999999996</v>
      </c>
      <c r="J251" s="19">
        <f t="shared" si="108"/>
        <v>1252.8</v>
      </c>
      <c r="K251" s="25"/>
      <c r="L251" s="19">
        <f t="shared" ref="L251" si="109">SUM(L242:L250)</f>
        <v>0</v>
      </c>
    </row>
    <row r="252" spans="1:12" ht="15.75" thickBot="1" x14ac:dyDescent="0.25">
      <c r="A252" s="27">
        <f>A234</f>
        <v>3</v>
      </c>
      <c r="B252" s="28">
        <f>B234</f>
        <v>3</v>
      </c>
      <c r="C252" s="47" t="s">
        <v>4</v>
      </c>
      <c r="D252" s="48"/>
      <c r="E252" s="29"/>
      <c r="F252" s="30">
        <f>F241+F251</f>
        <v>1200</v>
      </c>
      <c r="G252" s="30">
        <f t="shared" ref="G252:J252" si="110">G241+G251</f>
        <v>37.36</v>
      </c>
      <c r="H252" s="30">
        <f t="shared" si="110"/>
        <v>47.400000000000006</v>
      </c>
      <c r="I252" s="30">
        <f t="shared" si="110"/>
        <v>171.81999999999996</v>
      </c>
      <c r="J252" s="30">
        <f t="shared" si="110"/>
        <v>1252.8</v>
      </c>
      <c r="K252" s="30"/>
      <c r="L252" s="30">
        <f t="shared" ref="L252" si="111">L241+L251</f>
        <v>0</v>
      </c>
    </row>
    <row r="253" spans="1:12" ht="15" x14ac:dyDescent="0.25">
      <c r="A253" s="20">
        <v>3</v>
      </c>
      <c r="B253" s="21">
        <v>4</v>
      </c>
      <c r="C253" s="22" t="s">
        <v>18</v>
      </c>
      <c r="D253" s="5" t="s">
        <v>19</v>
      </c>
      <c r="E253" s="36"/>
      <c r="F253" s="37"/>
      <c r="G253" s="37"/>
      <c r="H253" s="37"/>
      <c r="I253" s="37"/>
      <c r="J253" s="37"/>
      <c r="K253" s="38"/>
      <c r="L253" s="37"/>
    </row>
    <row r="254" spans="1:12" ht="15" x14ac:dyDescent="0.25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1"/>
      <c r="L254" s="40"/>
    </row>
    <row r="255" spans="1:12" ht="15" x14ac:dyDescent="0.25">
      <c r="A255" s="23"/>
      <c r="B255" s="15"/>
      <c r="C255" s="11"/>
      <c r="D255" s="7" t="s">
        <v>20</v>
      </c>
      <c r="E255" s="39"/>
      <c r="F255" s="40"/>
      <c r="G255" s="40"/>
      <c r="H255" s="40"/>
      <c r="I255" s="40"/>
      <c r="J255" s="40"/>
      <c r="K255" s="41"/>
      <c r="L255" s="40"/>
    </row>
    <row r="256" spans="1:12" ht="15" x14ac:dyDescent="0.25">
      <c r="A256" s="23"/>
      <c r="B256" s="15"/>
      <c r="C256" s="11"/>
      <c r="D256" s="7" t="s">
        <v>21</v>
      </c>
      <c r="E256" s="39"/>
      <c r="F256" s="40"/>
      <c r="G256" s="40"/>
      <c r="H256" s="40"/>
      <c r="I256" s="40"/>
      <c r="J256" s="40"/>
      <c r="K256" s="41"/>
      <c r="L256" s="40"/>
    </row>
    <row r="257" spans="1:12" ht="15" x14ac:dyDescent="0.25">
      <c r="A257" s="23"/>
      <c r="B257" s="15"/>
      <c r="C257" s="11"/>
      <c r="D257" s="7" t="s">
        <v>22</v>
      </c>
      <c r="E257" s="39"/>
      <c r="F257" s="40"/>
      <c r="G257" s="40"/>
      <c r="H257" s="40"/>
      <c r="I257" s="40"/>
      <c r="J257" s="40"/>
      <c r="K257" s="41"/>
      <c r="L257" s="40"/>
    </row>
    <row r="258" spans="1:12" ht="15" x14ac:dyDescent="0.2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1"/>
      <c r="L258" s="40"/>
    </row>
    <row r="259" spans="1:12" ht="15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1"/>
      <c r="L259" s="40"/>
    </row>
    <row r="260" spans="1:12" ht="15" x14ac:dyDescent="0.25">
      <c r="A260" s="24"/>
      <c r="B260" s="17"/>
      <c r="C260" s="8"/>
      <c r="D260" s="18" t="s">
        <v>31</v>
      </c>
      <c r="E260" s="9"/>
      <c r="F260" s="19">
        <f>SUM(F253:F259)</f>
        <v>0</v>
      </c>
      <c r="G260" s="19">
        <f t="shared" ref="G260:J260" si="112">SUM(G253:G259)</f>
        <v>0</v>
      </c>
      <c r="H260" s="19">
        <f t="shared" si="112"/>
        <v>0</v>
      </c>
      <c r="I260" s="19">
        <f t="shared" si="112"/>
        <v>0</v>
      </c>
      <c r="J260" s="19">
        <f t="shared" si="112"/>
        <v>0</v>
      </c>
      <c r="K260" s="25"/>
      <c r="L260" s="19">
        <f t="shared" ref="L260" si="113">SUM(L253:L259)</f>
        <v>0</v>
      </c>
    </row>
    <row r="261" spans="1:12" ht="15" x14ac:dyDescent="0.25">
      <c r="A261" s="26">
        <v>3</v>
      </c>
      <c r="B261" s="13">
        <f>B253</f>
        <v>4</v>
      </c>
      <c r="C261" s="10" t="s">
        <v>23</v>
      </c>
      <c r="D261" s="7" t="s">
        <v>24</v>
      </c>
      <c r="E261" s="58" t="s">
        <v>61</v>
      </c>
      <c r="F261" s="58">
        <v>100</v>
      </c>
      <c r="G261" s="58">
        <v>2.0099999999999998</v>
      </c>
      <c r="H261" s="58">
        <v>0.1</v>
      </c>
      <c r="I261" s="58">
        <v>20.55</v>
      </c>
      <c r="J261" s="58">
        <v>91.2</v>
      </c>
      <c r="K261" s="41">
        <v>75</v>
      </c>
      <c r="L261" s="40"/>
    </row>
    <row r="262" spans="1:12" ht="15" x14ac:dyDescent="0.25">
      <c r="A262" s="23"/>
      <c r="B262" s="15"/>
      <c r="C262" s="11"/>
      <c r="D262" s="7" t="s">
        <v>25</v>
      </c>
      <c r="E262" s="52" t="s">
        <v>62</v>
      </c>
      <c r="F262" s="53">
        <v>250</v>
      </c>
      <c r="G262" s="54">
        <v>4.3899999999999997</v>
      </c>
      <c r="H262" s="54">
        <v>4.21</v>
      </c>
      <c r="I262" s="54">
        <v>13.22</v>
      </c>
      <c r="J262" s="54">
        <v>118.6</v>
      </c>
      <c r="K262" s="41">
        <v>102</v>
      </c>
      <c r="L262" s="40"/>
    </row>
    <row r="263" spans="1:12" ht="15" x14ac:dyDescent="0.25">
      <c r="A263" s="23"/>
      <c r="B263" s="15"/>
      <c r="C263" s="11"/>
      <c r="D263" s="7" t="s">
        <v>26</v>
      </c>
      <c r="E263" s="52" t="s">
        <v>63</v>
      </c>
      <c r="F263" s="53">
        <v>100</v>
      </c>
      <c r="G263" s="54">
        <v>15.84</v>
      </c>
      <c r="H263" s="54">
        <v>22.54</v>
      </c>
      <c r="I263" s="54">
        <v>13.22</v>
      </c>
      <c r="J263" s="54">
        <v>310</v>
      </c>
      <c r="K263" s="41">
        <v>268</v>
      </c>
      <c r="L263" s="40"/>
    </row>
    <row r="264" spans="1:12" ht="15" x14ac:dyDescent="0.25">
      <c r="A264" s="23"/>
      <c r="B264" s="15"/>
      <c r="C264" s="11"/>
      <c r="D264" s="7" t="s">
        <v>27</v>
      </c>
      <c r="E264" s="52" t="s">
        <v>64</v>
      </c>
      <c r="F264" s="53">
        <v>200</v>
      </c>
      <c r="G264" s="54">
        <v>10.029999999999999</v>
      </c>
      <c r="H264" s="54">
        <v>11.2</v>
      </c>
      <c r="I264" s="54">
        <v>43.5</v>
      </c>
      <c r="J264" s="54">
        <v>198.66</v>
      </c>
      <c r="K264" s="41">
        <v>171</v>
      </c>
      <c r="L264" s="40"/>
    </row>
    <row r="265" spans="1:12" ht="15" x14ac:dyDescent="0.25">
      <c r="A265" s="23"/>
      <c r="B265" s="15"/>
      <c r="C265" s="11"/>
      <c r="D265" s="7" t="s">
        <v>28</v>
      </c>
      <c r="E265" s="52" t="s">
        <v>65</v>
      </c>
      <c r="F265" s="53">
        <v>200</v>
      </c>
      <c r="G265" s="54">
        <v>0.68</v>
      </c>
      <c r="H265" s="54">
        <v>0.28000000000000003</v>
      </c>
      <c r="I265" s="54">
        <v>20.76</v>
      </c>
      <c r="J265" s="54">
        <v>88</v>
      </c>
      <c r="K265" s="41">
        <v>388</v>
      </c>
      <c r="L265" s="40"/>
    </row>
    <row r="266" spans="1:12" ht="15" x14ac:dyDescent="0.25">
      <c r="A266" s="23"/>
      <c r="B266" s="15"/>
      <c r="C266" s="11"/>
      <c r="D266" s="7" t="s">
        <v>29</v>
      </c>
      <c r="E266" s="52" t="s">
        <v>46</v>
      </c>
      <c r="F266" s="53">
        <v>30</v>
      </c>
      <c r="G266" s="54">
        <v>1.68</v>
      </c>
      <c r="H266" s="54">
        <v>0.33</v>
      </c>
      <c r="I266" s="54">
        <v>14.82</v>
      </c>
      <c r="J266" s="54">
        <v>68.97</v>
      </c>
      <c r="K266" s="41"/>
      <c r="L266" s="40"/>
    </row>
    <row r="267" spans="1:12" ht="15" x14ac:dyDescent="0.25">
      <c r="A267" s="23"/>
      <c r="B267" s="15"/>
      <c r="C267" s="11"/>
      <c r="D267" s="7" t="s">
        <v>30</v>
      </c>
      <c r="E267" s="52" t="s">
        <v>45</v>
      </c>
      <c r="F267" s="54">
        <v>60</v>
      </c>
      <c r="G267" s="54">
        <v>4.74</v>
      </c>
      <c r="H267" s="54">
        <v>0.6</v>
      </c>
      <c r="I267" s="54">
        <v>28.98</v>
      </c>
      <c r="J267" s="54">
        <v>140.28</v>
      </c>
      <c r="K267" s="41"/>
      <c r="L267" s="40"/>
    </row>
    <row r="268" spans="1:12" ht="15" x14ac:dyDescent="0.25">
      <c r="A268" s="23"/>
      <c r="B268" s="15"/>
      <c r="C268" s="57" t="s">
        <v>49</v>
      </c>
      <c r="D268" s="6"/>
      <c r="E268" s="52" t="s">
        <v>66</v>
      </c>
      <c r="F268" s="56">
        <v>50</v>
      </c>
      <c r="G268" s="55">
        <v>2.91</v>
      </c>
      <c r="H268" s="55">
        <v>10.69</v>
      </c>
      <c r="I268" s="55">
        <v>28.9</v>
      </c>
      <c r="J268" s="55">
        <v>200.05</v>
      </c>
      <c r="K268" s="41">
        <v>429</v>
      </c>
      <c r="L268" s="40"/>
    </row>
    <row r="269" spans="1:12" ht="15" x14ac:dyDescent="0.25">
      <c r="A269" s="23"/>
      <c r="B269" s="15"/>
      <c r="C269" s="11"/>
      <c r="D269" s="6"/>
      <c r="E269" s="52" t="s">
        <v>48</v>
      </c>
      <c r="F269" s="53">
        <v>200</v>
      </c>
      <c r="G269" s="54">
        <v>1</v>
      </c>
      <c r="H269" s="54">
        <v>1</v>
      </c>
      <c r="I269" s="54">
        <v>1</v>
      </c>
      <c r="J269" s="54">
        <v>84.8</v>
      </c>
      <c r="K269" s="41">
        <v>389</v>
      </c>
      <c r="L269" s="40"/>
    </row>
    <row r="270" spans="1:12" ht="15" x14ac:dyDescent="0.25">
      <c r="A270" s="24"/>
      <c r="B270" s="17"/>
      <c r="C270" s="8"/>
      <c r="D270" s="18" t="s">
        <v>31</v>
      </c>
      <c r="E270" s="9"/>
      <c r="F270" s="19">
        <f>SUM(F261:F269)</f>
        <v>1190</v>
      </c>
      <c r="G270" s="19">
        <f t="shared" ref="G270:J270" si="114">SUM(G261:G269)</f>
        <v>43.28</v>
      </c>
      <c r="H270" s="19">
        <f t="shared" si="114"/>
        <v>50.949999999999996</v>
      </c>
      <c r="I270" s="19">
        <f t="shared" si="114"/>
        <v>184.95000000000002</v>
      </c>
      <c r="J270" s="19">
        <f t="shared" si="114"/>
        <v>1300.56</v>
      </c>
      <c r="K270" s="25"/>
      <c r="L270" s="19">
        <f t="shared" ref="L270" si="115">SUM(L261:L269)</f>
        <v>0</v>
      </c>
    </row>
    <row r="271" spans="1:12" ht="15.75" thickBot="1" x14ac:dyDescent="0.25">
      <c r="A271" s="27">
        <f>A253</f>
        <v>3</v>
      </c>
      <c r="B271" s="28">
        <f>B253</f>
        <v>4</v>
      </c>
      <c r="C271" s="47" t="s">
        <v>4</v>
      </c>
      <c r="D271" s="48"/>
      <c r="E271" s="29"/>
      <c r="F271" s="30">
        <f>F260+F270</f>
        <v>1190</v>
      </c>
      <c r="G271" s="30">
        <f t="shared" ref="G271:J271" si="116">G260+G270</f>
        <v>43.28</v>
      </c>
      <c r="H271" s="30">
        <f t="shared" si="116"/>
        <v>50.949999999999996</v>
      </c>
      <c r="I271" s="30">
        <f t="shared" si="116"/>
        <v>184.95000000000002</v>
      </c>
      <c r="J271" s="30">
        <f t="shared" si="116"/>
        <v>1300.56</v>
      </c>
      <c r="K271" s="30"/>
      <c r="L271" s="30">
        <f t="shared" ref="L271" si="117">L260+L270</f>
        <v>0</v>
      </c>
    </row>
    <row r="272" spans="1:12" ht="15" x14ac:dyDescent="0.25">
      <c r="A272" s="20">
        <v>3</v>
      </c>
      <c r="B272" s="21">
        <v>5</v>
      </c>
      <c r="C272" s="22" t="s">
        <v>18</v>
      </c>
      <c r="D272" s="5" t="s">
        <v>19</v>
      </c>
      <c r="E272" s="36"/>
      <c r="F272" s="37"/>
      <c r="G272" s="37"/>
      <c r="H272" s="37"/>
      <c r="I272" s="37"/>
      <c r="J272" s="37"/>
      <c r="K272" s="38"/>
      <c r="L272" s="37"/>
    </row>
    <row r="273" spans="1:12" ht="15" x14ac:dyDescent="0.25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1"/>
      <c r="L273" s="40"/>
    </row>
    <row r="274" spans="1:12" ht="15" x14ac:dyDescent="0.25">
      <c r="A274" s="23"/>
      <c r="B274" s="15"/>
      <c r="C274" s="11"/>
      <c r="D274" s="7" t="s">
        <v>20</v>
      </c>
      <c r="E274" s="39"/>
      <c r="F274" s="40"/>
      <c r="G274" s="40"/>
      <c r="H274" s="40"/>
      <c r="I274" s="40"/>
      <c r="J274" s="40"/>
      <c r="K274" s="41"/>
      <c r="L274" s="40"/>
    </row>
    <row r="275" spans="1:12" ht="15" x14ac:dyDescent="0.25">
      <c r="A275" s="23"/>
      <c r="B275" s="15"/>
      <c r="C275" s="11"/>
      <c r="D275" s="7" t="s">
        <v>21</v>
      </c>
      <c r="E275" s="39"/>
      <c r="F275" s="40"/>
      <c r="G275" s="40"/>
      <c r="H275" s="40"/>
      <c r="I275" s="40"/>
      <c r="J275" s="40"/>
      <c r="K275" s="41"/>
      <c r="L275" s="40"/>
    </row>
    <row r="276" spans="1:12" ht="15" x14ac:dyDescent="0.25">
      <c r="A276" s="23"/>
      <c r="B276" s="15"/>
      <c r="C276" s="11"/>
      <c r="D276" s="7" t="s">
        <v>22</v>
      </c>
      <c r="E276" s="39"/>
      <c r="F276" s="40"/>
      <c r="G276" s="40"/>
      <c r="H276" s="40"/>
      <c r="I276" s="40"/>
      <c r="J276" s="40"/>
      <c r="K276" s="41"/>
      <c r="L276" s="40"/>
    </row>
    <row r="277" spans="1:12" ht="15" x14ac:dyDescent="0.25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1"/>
      <c r="L277" s="40"/>
    </row>
    <row r="278" spans="1:12" ht="15" x14ac:dyDescent="0.25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1"/>
      <c r="L278" s="40"/>
    </row>
    <row r="279" spans="1:12" ht="15" x14ac:dyDescent="0.25">
      <c r="A279" s="24"/>
      <c r="B279" s="17"/>
      <c r="C279" s="8"/>
      <c r="D279" s="18" t="s">
        <v>31</v>
      </c>
      <c r="E279" s="9"/>
      <c r="F279" s="19">
        <f>SUM(F272:F278)</f>
        <v>0</v>
      </c>
      <c r="G279" s="19">
        <f t="shared" ref="G279:J279" si="118">SUM(G272:G278)</f>
        <v>0</v>
      </c>
      <c r="H279" s="19">
        <f t="shared" si="118"/>
        <v>0</v>
      </c>
      <c r="I279" s="19">
        <f t="shared" si="118"/>
        <v>0</v>
      </c>
      <c r="J279" s="19">
        <f t="shared" si="118"/>
        <v>0</v>
      </c>
      <c r="K279" s="25"/>
      <c r="L279" s="19">
        <f t="shared" ref="L279" si="119">SUM(L272:L278)</f>
        <v>0</v>
      </c>
    </row>
    <row r="280" spans="1:12" ht="15" x14ac:dyDescent="0.25">
      <c r="A280" s="26">
        <f>A272</f>
        <v>3</v>
      </c>
      <c r="B280" s="13">
        <f>B272</f>
        <v>5</v>
      </c>
      <c r="C280" s="10" t="s">
        <v>23</v>
      </c>
      <c r="D280" s="7" t="s">
        <v>24</v>
      </c>
      <c r="E280" s="58" t="s">
        <v>67</v>
      </c>
      <c r="F280" s="58">
        <v>100</v>
      </c>
      <c r="G280" s="58">
        <v>1.22</v>
      </c>
      <c r="H280" s="58">
        <v>7.84</v>
      </c>
      <c r="I280" s="58">
        <v>8.9600000000000009</v>
      </c>
      <c r="J280" s="58">
        <v>111.4</v>
      </c>
      <c r="K280" s="41">
        <v>37</v>
      </c>
      <c r="L280" s="40"/>
    </row>
    <row r="281" spans="1:12" ht="15" x14ac:dyDescent="0.25">
      <c r="A281" s="23"/>
      <c r="B281" s="15"/>
      <c r="C281" s="11"/>
      <c r="D281" s="7" t="s">
        <v>25</v>
      </c>
      <c r="E281" s="52" t="s">
        <v>68</v>
      </c>
      <c r="F281" s="53">
        <v>250</v>
      </c>
      <c r="G281" s="54">
        <v>1.77</v>
      </c>
      <c r="H281" s="54">
        <v>4.95</v>
      </c>
      <c r="I281" s="54">
        <v>7.9</v>
      </c>
      <c r="J281" s="54">
        <v>99.75</v>
      </c>
      <c r="K281" s="41">
        <v>88</v>
      </c>
      <c r="L281" s="40"/>
    </row>
    <row r="282" spans="1:12" ht="15" x14ac:dyDescent="0.25">
      <c r="A282" s="23"/>
      <c r="B282" s="15"/>
      <c r="C282" s="11"/>
      <c r="D282" s="7" t="s">
        <v>26</v>
      </c>
      <c r="E282" s="52" t="s">
        <v>69</v>
      </c>
      <c r="F282" s="53">
        <v>100</v>
      </c>
      <c r="G282" s="54">
        <v>16.54</v>
      </c>
      <c r="H282" s="54">
        <v>21.44</v>
      </c>
      <c r="I282" s="54">
        <v>17.239999999999998</v>
      </c>
      <c r="J282" s="54">
        <v>206.25</v>
      </c>
      <c r="K282" s="41">
        <v>269</v>
      </c>
      <c r="L282" s="40"/>
    </row>
    <row r="283" spans="1:12" ht="15" x14ac:dyDescent="0.25">
      <c r="A283" s="23"/>
      <c r="B283" s="15"/>
      <c r="C283" s="11"/>
      <c r="D283" s="7" t="s">
        <v>27</v>
      </c>
      <c r="E283" s="58" t="s">
        <v>70</v>
      </c>
      <c r="F283" s="56">
        <v>200</v>
      </c>
      <c r="G283" s="55">
        <v>8.11</v>
      </c>
      <c r="H283" s="55">
        <v>6.23</v>
      </c>
      <c r="I283" s="55">
        <v>38.93</v>
      </c>
      <c r="J283" s="55">
        <v>244.29</v>
      </c>
      <c r="K283" s="41">
        <v>205</v>
      </c>
      <c r="L283" s="40"/>
    </row>
    <row r="284" spans="1:12" ht="15" x14ac:dyDescent="0.25">
      <c r="A284" s="23"/>
      <c r="B284" s="15"/>
      <c r="C284" s="11"/>
      <c r="D284" s="7" t="s">
        <v>28</v>
      </c>
      <c r="E284" s="52" t="s">
        <v>71</v>
      </c>
      <c r="F284" s="59">
        <v>200</v>
      </c>
      <c r="G284" s="52">
        <v>0.45</v>
      </c>
      <c r="H284" s="52">
        <v>0.1</v>
      </c>
      <c r="I284" s="52">
        <v>33.99</v>
      </c>
      <c r="J284" s="52">
        <v>141.19999999999999</v>
      </c>
      <c r="K284" s="41">
        <v>346</v>
      </c>
      <c r="L284" s="40"/>
    </row>
    <row r="285" spans="1:12" ht="15" x14ac:dyDescent="0.25">
      <c r="A285" s="23"/>
      <c r="B285" s="15"/>
      <c r="C285" s="11"/>
      <c r="D285" s="7" t="s">
        <v>29</v>
      </c>
      <c r="E285" s="52" t="s">
        <v>46</v>
      </c>
      <c r="F285" s="53">
        <v>30</v>
      </c>
      <c r="G285" s="54">
        <v>1.68</v>
      </c>
      <c r="H285" s="54">
        <v>0.33</v>
      </c>
      <c r="I285" s="54">
        <v>14.82</v>
      </c>
      <c r="J285" s="54">
        <v>68.97</v>
      </c>
      <c r="K285" s="41"/>
      <c r="L285" s="40"/>
    </row>
    <row r="286" spans="1:12" ht="15" x14ac:dyDescent="0.25">
      <c r="A286" s="23"/>
      <c r="B286" s="15"/>
      <c r="C286" s="11"/>
      <c r="D286" s="7" t="s">
        <v>30</v>
      </c>
      <c r="E286" s="52" t="s">
        <v>45</v>
      </c>
      <c r="F286" s="54">
        <v>60</v>
      </c>
      <c r="G286" s="54">
        <v>4.74</v>
      </c>
      <c r="H286" s="54">
        <v>0.6</v>
      </c>
      <c r="I286" s="54">
        <v>28.98</v>
      </c>
      <c r="J286" s="54">
        <v>140.28</v>
      </c>
      <c r="K286" s="41"/>
      <c r="L286" s="40"/>
    </row>
    <row r="287" spans="1:12" ht="15" x14ac:dyDescent="0.25">
      <c r="A287" s="23"/>
      <c r="B287" s="15"/>
      <c r="C287" s="57" t="s">
        <v>49</v>
      </c>
      <c r="D287" s="6"/>
      <c r="E287" s="52" t="s">
        <v>72</v>
      </c>
      <c r="F287" s="56">
        <v>50</v>
      </c>
      <c r="G287" s="55">
        <v>4.71</v>
      </c>
      <c r="H287" s="55">
        <v>7.42</v>
      </c>
      <c r="I287" s="55">
        <v>25.03</v>
      </c>
      <c r="J287" s="55">
        <v>186</v>
      </c>
      <c r="K287" s="41">
        <v>50</v>
      </c>
      <c r="L287" s="40"/>
    </row>
    <row r="288" spans="1:12" ht="15" x14ac:dyDescent="0.25">
      <c r="A288" s="23"/>
      <c r="B288" s="15"/>
      <c r="C288" s="11"/>
      <c r="D288" s="6"/>
      <c r="E288" s="52" t="s">
        <v>48</v>
      </c>
      <c r="F288" s="53">
        <v>200</v>
      </c>
      <c r="G288" s="54">
        <v>1</v>
      </c>
      <c r="H288" s="54">
        <v>1</v>
      </c>
      <c r="I288" s="54">
        <v>1</v>
      </c>
      <c r="J288" s="54">
        <v>84.8</v>
      </c>
      <c r="K288" s="41">
        <v>200</v>
      </c>
      <c r="L288" s="40"/>
    </row>
    <row r="289" spans="1:12" ht="15" x14ac:dyDescent="0.25">
      <c r="A289" s="24"/>
      <c r="B289" s="17"/>
      <c r="C289" s="8"/>
      <c r="D289" s="18" t="s">
        <v>31</v>
      </c>
      <c r="E289" s="9"/>
      <c r="F289" s="19">
        <f>SUM(F280:F288)</f>
        <v>1190</v>
      </c>
      <c r="G289" s="19">
        <f t="shared" ref="G289:J289" si="120">SUM(G280:G288)</f>
        <v>40.22</v>
      </c>
      <c r="H289" s="19">
        <f t="shared" si="120"/>
        <v>49.910000000000011</v>
      </c>
      <c r="I289" s="19">
        <f t="shared" si="120"/>
        <v>176.85</v>
      </c>
      <c r="J289" s="19">
        <f t="shared" si="120"/>
        <v>1282.9399999999998</v>
      </c>
      <c r="K289" s="25"/>
      <c r="L289" s="19">
        <f t="shared" ref="L289" si="121">SUM(L280:L288)</f>
        <v>0</v>
      </c>
    </row>
    <row r="290" spans="1:12" ht="15.75" thickBot="1" x14ac:dyDescent="0.25">
      <c r="A290" s="27">
        <f>A272</f>
        <v>3</v>
      </c>
      <c r="B290" s="28">
        <f>B272</f>
        <v>5</v>
      </c>
      <c r="C290" s="47" t="s">
        <v>4</v>
      </c>
      <c r="D290" s="48"/>
      <c r="E290" s="29"/>
      <c r="F290" s="30">
        <f>F279+F289</f>
        <v>1190</v>
      </c>
      <c r="G290" s="30">
        <f t="shared" ref="G290:J290" si="122">G279+G289</f>
        <v>40.22</v>
      </c>
      <c r="H290" s="30">
        <f t="shared" si="122"/>
        <v>49.910000000000011</v>
      </c>
      <c r="I290" s="30">
        <f t="shared" si="122"/>
        <v>176.85</v>
      </c>
      <c r="J290" s="30">
        <f t="shared" si="122"/>
        <v>1282.9399999999998</v>
      </c>
      <c r="K290" s="30"/>
      <c r="L290" s="30">
        <f t="shared" ref="L290" si="123">L279+L289</f>
        <v>0</v>
      </c>
    </row>
  </sheetData>
  <mergeCells count="18"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Королихина</cp:lastModifiedBy>
  <dcterms:created xsi:type="dcterms:W3CDTF">2022-05-16T14:23:56Z</dcterms:created>
  <dcterms:modified xsi:type="dcterms:W3CDTF">2024-12-16T07:04:25Z</dcterms:modified>
</cp:coreProperties>
</file>